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4309A5CA-BA4D-49D8-834E-C9BEE366DCFA}"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76" r:id="rId2"/>
    <sheet name="Méthodo" sheetId="78" r:id="rId3"/>
    <sheet name="Notice" sheetId="79" r:id="rId4"/>
    <sheet name="Sigles" sheetId="80" r:id="rId5"/>
    <sheet name="Questionnaires" sheetId="70" r:id="rId6"/>
    <sheet name="Activités" sheetId="53" r:id="rId7"/>
    <sheet name="Risques" sheetId="61" r:id="rId8"/>
    <sheet name="Pénibilité" sheetId="66" r:id="rId9"/>
    <sheet name="Organisation" sheetId="62" r:id="rId10"/>
    <sheet name="A.thermique" sheetId="9" r:id="rId11"/>
    <sheet name="Biologique" sheetId="10" r:id="rId12"/>
    <sheet name="Bruit" sheetId="11" r:id="rId13"/>
    <sheet name="Chimique" sheetId="12" r:id="rId14"/>
    <sheet name="Conditions" sheetId="28" r:id="rId15"/>
    <sheet name="Eclairage" sheetId="15" r:id="rId16"/>
    <sheet name="Ecran" sheetId="16" r:id="rId17"/>
    <sheet name="Electricité" sheetId="19" r:id="rId18"/>
    <sheet name="Equipements" sheetId="17" r:id="rId19"/>
    <sheet name="Hauteur" sheetId="13" r:id="rId20"/>
    <sheet name="Heurt" sheetId="18" r:id="rId21"/>
    <sheet name="Hyperbarie" sheetId="60" r:id="rId22"/>
    <sheet name="Incendie" sheetId="20" r:id="rId23"/>
    <sheet name="Levage" sheetId="21" r:id="rId24"/>
    <sheet name="Manutention" sheetId="22" r:id="rId25"/>
    <sheet name="Noyade" sheetId="23" r:id="rId26"/>
    <sheet name="Rayonnement" sheetId="73" r:id="rId27"/>
    <sheet name="Routier" sheetId="25" r:id="rId28"/>
    <sheet name="RPS" sheetId="26" r:id="rId29"/>
    <sheet name="Secours" sheetId="27" r:id="rId30"/>
    <sheet name="Vibrations" sheetId="63" r:id="rId31"/>
    <sheet name="Actions" sheetId="37" r:id="rId32"/>
    <sheet name="PAPRIPACT" sheetId="81" r:id="rId33"/>
    <sheet name="-" sheetId="46" r:id="rId34"/>
  </sheets>
  <definedNames>
    <definedName name="_xlnm._FilterDatabase" localSheetId="6" hidden="1">Activités!$A$3:$K$3</definedName>
    <definedName name="_ftnref1" localSheetId="30">Vibrations!$A$12</definedName>
    <definedName name="Bleu" localSheetId="2">Méthodo!$A$23</definedName>
    <definedName name="COCHE">'-'!$A$3:$A$4</definedName>
    <definedName name="Essai" localSheetId="9">Organisation!$D$4:$D$4</definedName>
    <definedName name="Essai">A.thermique!$D$6:$D$25</definedName>
    <definedName name="FRE">'-'!$C$3:$C$16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'-'!$A$1:$F$17</definedName>
    <definedName name="_xlnm.Print_Area" localSheetId="10">A.thermique!$A$1:$D$34</definedName>
    <definedName name="_xlnm.Print_Area" localSheetId="31">Actions!$A$1:$I$35</definedName>
    <definedName name="_xlnm.Print_Area" localSheetId="6">Activités!$A$1:$K$93</definedName>
    <definedName name="_xlnm.Print_Area" localSheetId="11">Biologique!$A$1:$D$55</definedName>
    <definedName name="_xlnm.Print_Area" localSheetId="12">Bruit!$A$1:$D$33</definedName>
    <definedName name="_xlnm.Print_Area" localSheetId="13">Chimique!$A$1:$D$103</definedName>
    <definedName name="_xlnm.Print_Area" localSheetId="14">Conditions!$A$1:$D$40</definedName>
    <definedName name="_xlnm.Print_Area" localSheetId="15">Eclairage!$A$1:$D$24</definedName>
    <definedName name="_xlnm.Print_Area" localSheetId="16">Ecran!$A$1:$D$27</definedName>
    <definedName name="_xlnm.Print_Area" localSheetId="17">Electricité!$A$1:$D$32</definedName>
    <definedName name="_xlnm.Print_Area" localSheetId="18">Equipements!$A$1:$D$109</definedName>
    <definedName name="_xlnm.Print_Area" localSheetId="0">Garde!$A$1:$K$22</definedName>
    <definedName name="_xlnm.Print_Area" localSheetId="19">Hauteur!$A$1:$D$55</definedName>
    <definedName name="_xlnm.Print_Area" localSheetId="20">Heurt!$A$1:$D$32</definedName>
    <definedName name="_xlnm.Print_Area" localSheetId="21">Hyperbarie!$A$1:$D$20</definedName>
    <definedName name="_xlnm.Print_Area" localSheetId="22">Incendie!$A$1:$D$53</definedName>
    <definedName name="_xlnm.Print_Area" localSheetId="23">Levage!$A$1:$D$39</definedName>
    <definedName name="_xlnm.Print_Area" localSheetId="24">Manutention!$A$1:$D$62</definedName>
    <definedName name="_xlnm.Print_Area" localSheetId="1">Menu!$A$1:$H$16</definedName>
    <definedName name="_xlnm.Print_Area" localSheetId="2">Méthodo!$A$1:$J$59</definedName>
    <definedName name="_xlnm.Print_Area" localSheetId="3">Notice!$A$1:$B$37</definedName>
    <definedName name="_xlnm.Print_Area" localSheetId="25">Noyade!$A$1:$D$14</definedName>
    <definedName name="_xlnm.Print_Area" localSheetId="9">Organisation!$A$1:$D$36</definedName>
    <definedName name="_xlnm.Print_Area" localSheetId="32">PAPRIPACT!$A$1:$N$43</definedName>
    <definedName name="_xlnm.Print_Area" localSheetId="8">Pénibilité!$A$1:$M$27</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Routier!$A$1:$D$125</definedName>
    <definedName name="_xlnm.Print_Area" localSheetId="28">RPS!$A$1:$D$24</definedName>
    <definedName name="_xlnm.Print_Area" localSheetId="29">Secours!$A$1:$D$28</definedName>
    <definedName name="_xlnm.Print_Area" localSheetId="4">Sigles!$A$1:$B$108</definedName>
    <definedName name="_xlnm.Print_Area" localSheetId="30">Vibrations!$A$1:$D$17</definedName>
  </definedNames>
  <calcPr calcId="191029"/>
  <pivotCaches>
    <pivotCache cacheId="4" r:id="rId35"/>
  </pivotCaches>
</workbook>
</file>

<file path=xl/calcChain.xml><?xml version="1.0" encoding="utf-8"?>
<calcChain xmlns="http://schemas.openxmlformats.org/spreadsheetml/2006/main">
  <c r="I202" i="81" l="1"/>
  <c r="I201" i="81"/>
  <c r="I200" i="81"/>
  <c r="I199" i="81"/>
  <c r="I198" i="81"/>
  <c r="I197" i="81"/>
  <c r="I196" i="81"/>
  <c r="I195" i="81"/>
  <c r="I194" i="81"/>
  <c r="I193" i="81"/>
  <c r="I192" i="81"/>
  <c r="I191" i="81"/>
  <c r="I190" i="81"/>
  <c r="I189" i="81"/>
  <c r="I188" i="81"/>
  <c r="I187" i="81"/>
  <c r="I186" i="81"/>
  <c r="I185" i="81"/>
  <c r="I184" i="81"/>
  <c r="I183" i="81"/>
  <c r="I182" i="81"/>
  <c r="I181" i="81"/>
  <c r="I180" i="81"/>
  <c r="I179" i="81"/>
  <c r="I178" i="81"/>
  <c r="I177" i="81"/>
  <c r="I176" i="81"/>
  <c r="I175" i="81"/>
  <c r="I174" i="81"/>
  <c r="I173" i="81"/>
  <c r="I172" i="81"/>
  <c r="I171" i="81"/>
  <c r="I170" i="81"/>
  <c r="I169" i="81"/>
  <c r="I168" i="81"/>
  <c r="I167" i="81"/>
  <c r="I166" i="81"/>
  <c r="I165" i="81"/>
  <c r="I164" i="81"/>
  <c r="I163" i="81"/>
  <c r="I162" i="81"/>
  <c r="I161" i="81"/>
  <c r="I160" i="81"/>
  <c r="I159" i="81"/>
  <c r="I158" i="81"/>
  <c r="I157" i="81"/>
  <c r="I156" i="81"/>
  <c r="I155" i="81"/>
  <c r="I154" i="81"/>
  <c r="I153" i="81"/>
  <c r="I152" i="81"/>
  <c r="I151" i="81"/>
  <c r="I150" i="81"/>
  <c r="I149" i="81"/>
  <c r="I148" i="81"/>
  <c r="I147" i="81"/>
  <c r="I146" i="81"/>
  <c r="I145" i="81"/>
  <c r="I144" i="81"/>
  <c r="I143" i="81"/>
  <c r="I142" i="81"/>
  <c r="I141" i="81"/>
  <c r="I140" i="81"/>
  <c r="I139" i="81"/>
  <c r="I138" i="81"/>
  <c r="I137" i="81"/>
  <c r="I136" i="81"/>
  <c r="I135" i="81"/>
  <c r="I134" i="81"/>
  <c r="I133" i="81"/>
  <c r="I132" i="81"/>
  <c r="I131" i="81"/>
  <c r="I130" i="81"/>
  <c r="I129" i="81"/>
  <c r="I128" i="81"/>
  <c r="I127" i="81"/>
  <c r="I126" i="81"/>
  <c r="I125" i="81"/>
  <c r="I124" i="81"/>
  <c r="I123" i="81"/>
  <c r="I122" i="81"/>
  <c r="I121" i="81"/>
  <c r="I120" i="81"/>
  <c r="I119" i="81"/>
  <c r="I118" i="81"/>
  <c r="I117" i="81"/>
  <c r="I116" i="81"/>
  <c r="I115" i="81"/>
  <c r="I114" i="81"/>
  <c r="I113" i="81"/>
  <c r="I112" i="81"/>
  <c r="I111" i="81"/>
  <c r="I110" i="81"/>
  <c r="I109" i="81"/>
  <c r="I108" i="81"/>
  <c r="I107" i="81"/>
  <c r="I106" i="81"/>
  <c r="I105" i="81"/>
  <c r="I104" i="81"/>
  <c r="I103" i="81"/>
  <c r="I102" i="81"/>
  <c r="I101" i="81"/>
  <c r="I100" i="81"/>
  <c r="I99" i="81"/>
  <c r="I98" i="81"/>
  <c r="I97" i="81"/>
  <c r="I96" i="81"/>
  <c r="I95" i="81"/>
  <c r="I94" i="81"/>
  <c r="I93" i="81"/>
  <c r="I92" i="81"/>
  <c r="I91" i="81"/>
  <c r="I90" i="81"/>
  <c r="I89" i="81"/>
  <c r="I88" i="81"/>
  <c r="I87" i="81"/>
  <c r="I86" i="81"/>
  <c r="I85" i="81"/>
  <c r="I84" i="81"/>
  <c r="I83" i="81"/>
  <c r="I82" i="81"/>
  <c r="I81" i="81"/>
  <c r="I80" i="81"/>
  <c r="I79" i="81"/>
  <c r="I78" i="81"/>
  <c r="I77" i="81"/>
  <c r="I76" i="81"/>
  <c r="I75" i="81"/>
  <c r="I74" i="81"/>
  <c r="I73" i="81"/>
  <c r="I72" i="81"/>
  <c r="I71" i="81"/>
  <c r="I70" i="81"/>
  <c r="I69" i="81"/>
  <c r="I68" i="81"/>
  <c r="I67" i="81"/>
  <c r="I66" i="81"/>
  <c r="I65" i="81"/>
  <c r="I64" i="81"/>
  <c r="I63" i="81"/>
  <c r="I62" i="81"/>
  <c r="I61" i="81"/>
  <c r="I60" i="81"/>
  <c r="I59" i="81"/>
  <c r="I58" i="81"/>
  <c r="I57" i="81"/>
  <c r="I56" i="81"/>
  <c r="I55" i="81"/>
  <c r="I54" i="81"/>
  <c r="I53" i="81"/>
  <c r="I52" i="81"/>
  <c r="I51" i="81"/>
  <c r="I50" i="81"/>
  <c r="I49" i="81"/>
  <c r="I48" i="81"/>
  <c r="I47" i="81"/>
  <c r="I46" i="81"/>
  <c r="I45" i="81"/>
  <c r="I44" i="81"/>
  <c r="I43" i="81"/>
  <c r="I42" i="81"/>
  <c r="I41" i="81"/>
  <c r="I40" i="81"/>
  <c r="I39" i="81"/>
  <c r="I38" i="81"/>
  <c r="I37" i="81"/>
  <c r="I36" i="81"/>
  <c r="I35" i="81"/>
  <c r="I34" i="81"/>
  <c r="I33" i="81"/>
  <c r="I32" i="81"/>
  <c r="I31" i="81"/>
  <c r="I30" i="81"/>
  <c r="I29" i="81"/>
  <c r="I28" i="81"/>
  <c r="I27" i="81"/>
  <c r="I26" i="81"/>
  <c r="I25" i="81"/>
  <c r="I24" i="81"/>
  <c r="I23" i="81"/>
  <c r="I22" i="81"/>
  <c r="I21" i="81"/>
  <c r="I20" i="81"/>
  <c r="I19" i="81"/>
  <c r="I18" i="81"/>
  <c r="I17" i="81"/>
  <c r="I16" i="81"/>
  <c r="I15" i="81"/>
  <c r="I14" i="81"/>
  <c r="I13" i="81"/>
  <c r="I12" i="81"/>
  <c r="I11" i="81"/>
  <c r="I10" i="81"/>
  <c r="I9" i="81"/>
  <c r="I8" i="81"/>
  <c r="I7" i="81"/>
  <c r="I6" i="81"/>
  <c r="F51" i="61"/>
  <c r="D51" i="61"/>
  <c r="C51" i="61"/>
  <c r="B51" i="61"/>
  <c r="V62" i="61"/>
  <c r="U62" i="61"/>
  <c r="T62" i="61"/>
  <c r="S62" i="61"/>
  <c r="R62" i="61"/>
  <c r="Q62" i="61"/>
  <c r="P62" i="61"/>
  <c r="O62" i="61"/>
  <c r="N62" i="61"/>
  <c r="M62" i="61"/>
  <c r="L62" i="61"/>
  <c r="K62" i="61"/>
  <c r="J62" i="61"/>
  <c r="I62" i="61"/>
  <c r="H62" i="61"/>
  <c r="G62" i="61"/>
  <c r="F62" i="61"/>
  <c r="E62" i="61"/>
  <c r="D62" i="61"/>
  <c r="C62" i="61"/>
  <c r="B62" i="61"/>
  <c r="B40" i="61"/>
  <c r="B41" i="61" l="1"/>
  <c r="V7" i="61" l="1"/>
  <c r="U7" i="61"/>
  <c r="T7" i="61"/>
  <c r="S7" i="61"/>
  <c r="R7" i="61"/>
  <c r="Q7" i="61"/>
  <c r="P7" i="61"/>
  <c r="O7" i="61"/>
  <c r="N7" i="61"/>
  <c r="M7" i="61"/>
  <c r="L7" i="61"/>
  <c r="K7" i="61"/>
  <c r="J7" i="61"/>
  <c r="I7" i="61"/>
  <c r="H7" i="61"/>
  <c r="G7" i="61"/>
  <c r="F7" i="61"/>
  <c r="E7" i="61"/>
  <c r="D7" i="61"/>
  <c r="C7" i="61"/>
  <c r="B7" i="61"/>
  <c r="B63" i="61" l="1"/>
  <c r="E50" i="61"/>
  <c r="V63" i="61"/>
  <c r="U63" i="61"/>
  <c r="S63" i="61"/>
  <c r="T63" i="61"/>
  <c r="R63" i="61"/>
  <c r="Q63" i="61"/>
  <c r="P63" i="61"/>
  <c r="O63" i="61"/>
  <c r="N63" i="61"/>
  <c r="M63" i="61"/>
  <c r="L63" i="61"/>
  <c r="K63" i="61"/>
  <c r="J63" i="61"/>
  <c r="I63" i="61"/>
  <c r="H63" i="61"/>
  <c r="G63" i="61"/>
  <c r="F63" i="61"/>
  <c r="E63" i="61"/>
  <c r="D63" i="61"/>
  <c r="C63" i="61"/>
  <c r="F52" i="61"/>
  <c r="D52" i="61"/>
  <c r="C52" i="61"/>
  <c r="B52" i="61"/>
  <c r="F39" i="61" l="1"/>
  <c r="E51" i="61"/>
  <c r="E52" i="61" s="1"/>
  <c r="I12" i="37" l="1"/>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11" i="37"/>
  <c r="E71" i="53"/>
  <c r="D71" i="53"/>
  <c r="C71" i="53"/>
  <c r="E92" i="53"/>
  <c r="D92" i="53"/>
  <c r="C92" i="53"/>
  <c r="E81" i="53"/>
  <c r="D81" i="53"/>
  <c r="C81" i="53"/>
  <c r="E59" i="53"/>
  <c r="E40" i="61" s="1"/>
  <c r="E41" i="61" s="1"/>
  <c r="D59" i="53"/>
  <c r="D40" i="61" s="1"/>
  <c r="D41" i="61" s="1"/>
  <c r="C59" i="53"/>
  <c r="D93" i="70"/>
  <c r="C93" i="70"/>
  <c r="B93" i="70"/>
  <c r="D86" i="70"/>
  <c r="C86" i="70"/>
  <c r="B86" i="70"/>
  <c r="D79" i="70"/>
  <c r="C79" i="70"/>
  <c r="B79" i="70"/>
  <c r="D72" i="70"/>
  <c r="C72" i="70"/>
  <c r="B72" i="70"/>
  <c r="D65" i="70"/>
  <c r="C65" i="70"/>
  <c r="B65" i="70"/>
  <c r="D58" i="70"/>
  <c r="C58" i="70"/>
  <c r="B58" i="70"/>
  <c r="D51" i="70"/>
  <c r="C51" i="70"/>
  <c r="B51" i="70"/>
  <c r="D44" i="70"/>
  <c r="C44" i="70"/>
  <c r="B44" i="70"/>
  <c r="D37" i="70"/>
  <c r="C37" i="70"/>
  <c r="B37" i="70"/>
  <c r="E9" i="70"/>
  <c r="E4" i="62"/>
  <c r="C40" i="61" l="1"/>
  <c r="C41" i="61" s="1"/>
  <c r="R8" i="61"/>
  <c r="D8" i="61"/>
  <c r="C8" i="61"/>
  <c r="K8" i="61"/>
  <c r="O8" i="61"/>
  <c r="S8" i="61"/>
  <c r="F8" i="61"/>
  <c r="H8" i="61"/>
  <c r="E8" i="61"/>
  <c r="J8" i="61"/>
  <c r="G8" i="61"/>
  <c r="V8" i="61"/>
  <c r="U8" i="61"/>
  <c r="L8" i="61"/>
  <c r="Q8" i="61"/>
  <c r="B8" i="61"/>
  <c r="N8" i="61"/>
  <c r="T8" i="61"/>
  <c r="M8" i="61"/>
  <c r="P8" i="61"/>
  <c r="I8" i="61"/>
  <c r="F40" i="61" l="1"/>
  <c r="F41"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Contractuel
Saisonnier</t>
        </r>
      </text>
    </comment>
    <comment ref="G3" authorId="0" shapeId="0" xr:uid="{00000000-0006-0000-0600-000004000000}">
      <text>
        <r>
          <rPr>
            <b/>
            <sz val="8"/>
            <color indexed="81"/>
            <rFont val="Tahoma"/>
            <family val="2"/>
          </rPr>
          <t>Horaires</t>
        </r>
        <r>
          <rPr>
            <sz val="8"/>
            <color indexed="81"/>
            <rFont val="Tahoma"/>
            <family val="2"/>
          </rPr>
          <t xml:space="preserve">
</t>
        </r>
      </text>
    </comment>
    <comment ref="J3" authorId="0" shapeId="0" xr:uid="{00000000-0006-0000-0600-000005000000}">
      <text>
        <r>
          <rPr>
            <sz val="8"/>
            <color indexed="81"/>
            <rFont val="Tahoma"/>
            <family val="2"/>
          </rPr>
          <t xml:space="preserve">Horaires atypiques
Travail isolé
Renfort ponctuel d'autres équipes
</t>
        </r>
      </text>
    </comment>
    <comment ref="K3" authorId="0" shapeId="0" xr:uid="{00000000-0006-0000-0600-000006000000}">
      <text>
        <r>
          <rPr>
            <sz val="8"/>
            <color indexed="81"/>
            <rFont val="Tahoma"/>
            <family val="2"/>
          </rPr>
          <t>Exemple :
PEMP = Nacelle
Tractopelle
Minipelle
Balayeuse
Grue auxiliaire
Tondeuse
Tracteur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00000000-0006-0000-0700-000001000000}">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965F4FB8-1821-4699-9746-5C2920340A32}">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<sst xmlns="http://schemas.openxmlformats.org/spreadsheetml/2006/main" count="2477" uniqueCount="2007">
  <si>
    <t>Action prioritaire</t>
  </si>
  <si>
    <t>Action non prioritaire</t>
  </si>
  <si>
    <t>Secours</t>
  </si>
  <si>
    <t>Risque chimique</t>
  </si>
  <si>
    <t>Funéraire</t>
  </si>
  <si>
    <t>Produits phytosanitaires</t>
  </si>
  <si>
    <t>Balisage de chantier</t>
  </si>
  <si>
    <t>Tâches</t>
  </si>
  <si>
    <t xml:space="preserve">Remarque - Spécificités </t>
  </si>
  <si>
    <t>Engins utilisés</t>
  </si>
  <si>
    <t>Fréquence</t>
  </si>
  <si>
    <t>Espaces verts</t>
  </si>
  <si>
    <t>Débroussaillage</t>
  </si>
  <si>
    <t>Tonte et coupe</t>
  </si>
  <si>
    <t>Plantation / Création</t>
  </si>
  <si>
    <t>Arrosage manuel et automatique</t>
  </si>
  <si>
    <t>Traitement phytosanitaire</t>
  </si>
  <si>
    <t>Brulage de déchets verts</t>
  </si>
  <si>
    <t>Plomberie</t>
  </si>
  <si>
    <t>Ferronnerie</t>
  </si>
  <si>
    <t>Menuiserie</t>
  </si>
  <si>
    <t xml:space="preserve">Maçonnerie </t>
  </si>
  <si>
    <t>Peinture</t>
  </si>
  <si>
    <t>Ateliers</t>
  </si>
  <si>
    <t>Mécanique</t>
  </si>
  <si>
    <t>Magasin</t>
  </si>
  <si>
    <t>Festivités : sons et lumières</t>
  </si>
  <si>
    <t>Réparation et maintenance des bâtiments (ampoules, interrupteurs…)</t>
  </si>
  <si>
    <t>Ouvrages de maçonnerie</t>
  </si>
  <si>
    <t>Carrelage</t>
  </si>
  <si>
    <t>Maintenance des bâtiments</t>
  </si>
  <si>
    <t>Peinture bâtiment et mobilier urbain</t>
  </si>
  <si>
    <t>Intervention en fosses septiques</t>
  </si>
  <si>
    <t>Travaux sur toitures</t>
  </si>
  <si>
    <t>Soudure à l'arc</t>
  </si>
  <si>
    <t>Soudure oxyacétylénique</t>
  </si>
  <si>
    <t>Soudures (autres)</t>
  </si>
  <si>
    <t>Découpe de ferrailles</t>
  </si>
  <si>
    <t xml:space="preserve">Peinture </t>
  </si>
  <si>
    <t>Création et réparation ferrailles</t>
  </si>
  <si>
    <t>Achats</t>
  </si>
  <si>
    <t>Inventaire</t>
  </si>
  <si>
    <t>Rangement</t>
  </si>
  <si>
    <t>Préparation et suivi du matériel</t>
  </si>
  <si>
    <t>Chargement / Déchargement des livraisons</t>
  </si>
  <si>
    <t>Vidange - Petit entretien</t>
  </si>
  <si>
    <t>Carrosserie</t>
  </si>
  <si>
    <t>Changement de pneu</t>
  </si>
  <si>
    <t>Suivi des contrôles techniques</t>
  </si>
  <si>
    <t>Création de mobilier</t>
  </si>
  <si>
    <t>Remplacement et réparation dans bâtiments communaux</t>
  </si>
  <si>
    <t>Voirie</t>
  </si>
  <si>
    <t>Balayage manuel et mécanique</t>
  </si>
  <si>
    <t>Entretien des WC publics</t>
  </si>
  <si>
    <t>Enrobés à chaud et à froid</t>
  </si>
  <si>
    <t>Travaux en tranchées</t>
  </si>
  <si>
    <t>Festivités</t>
  </si>
  <si>
    <t>Montage de structures (tentes, podiums et tribunes)</t>
  </si>
  <si>
    <t>Sono et éclairage</t>
  </si>
  <si>
    <t>Manutention de mobilier</t>
  </si>
  <si>
    <t>Sécurité des manifestations</t>
  </si>
  <si>
    <t>Accueil des familles</t>
  </si>
  <si>
    <t>Enterrements</t>
  </si>
  <si>
    <t>Ouverture de concession et réduction</t>
  </si>
  <si>
    <t>Entretien des espaces verts du cimetière</t>
  </si>
  <si>
    <t>Assainissement</t>
  </si>
  <si>
    <t>Remplacement de bouteilles de chlore</t>
  </si>
  <si>
    <t>Récupération des boues d'épuration</t>
  </si>
  <si>
    <t xml:space="preserve">Ouvrage sur les réseaux </t>
  </si>
  <si>
    <t>Travaux en milieu confiné</t>
  </si>
  <si>
    <t>Ramassage de déchets et encombrants</t>
  </si>
  <si>
    <t>Gardien de déchetterie</t>
  </si>
  <si>
    <t>Accueil du public et des entreprises</t>
  </si>
  <si>
    <t>Magasinage / réception de marchandises</t>
  </si>
  <si>
    <t>Entretien des bacs</t>
  </si>
  <si>
    <t>Utilisation de compacteurs et broyeurs</t>
  </si>
  <si>
    <t>Planification des tâches</t>
  </si>
  <si>
    <t>Suivi des chantiers</t>
  </si>
  <si>
    <t>Accueil des entreprises extérieures dont assainissement</t>
  </si>
  <si>
    <t>Approvisionnement / Achats / Marchés / Commande / Secrétariat</t>
  </si>
  <si>
    <t>Gestion des équipes</t>
  </si>
  <si>
    <t>Ambiance thermique</t>
  </si>
  <si>
    <t>Bruit</t>
  </si>
  <si>
    <t>Chimique</t>
  </si>
  <si>
    <t>Hyperbarie</t>
  </si>
  <si>
    <t>Incendie - Explosion</t>
  </si>
  <si>
    <t>Levage</t>
  </si>
  <si>
    <t>Rayonnement</t>
  </si>
  <si>
    <t>Sujet</t>
  </si>
  <si>
    <t>Priorité</t>
  </si>
  <si>
    <t>Intempéries</t>
  </si>
  <si>
    <t>EPI</t>
  </si>
  <si>
    <t>Amiante</t>
  </si>
  <si>
    <t>CMR</t>
  </si>
  <si>
    <t>Milieu confiné</t>
  </si>
  <si>
    <t>Chlore</t>
  </si>
  <si>
    <t>Escaliers</t>
  </si>
  <si>
    <t>PEMP = Nacelle</t>
  </si>
  <si>
    <t>Organisation</t>
  </si>
  <si>
    <t>Bureau 1</t>
  </si>
  <si>
    <t>Tronçonnage</t>
  </si>
  <si>
    <t>Débroussailleuse poussée</t>
  </si>
  <si>
    <t>Perceuse à colonne</t>
  </si>
  <si>
    <t>Touret à meuler</t>
  </si>
  <si>
    <t>Cuve de carburant</t>
  </si>
  <si>
    <t>Transport de carburant</t>
  </si>
  <si>
    <t>Noyade</t>
  </si>
  <si>
    <t>Sanitaires</t>
  </si>
  <si>
    <t>Vestiaire</t>
  </si>
  <si>
    <t>Responsable</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</si>
  <si>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</si>
  <si>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</si>
  <si>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</si>
  <si>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</si>
  <si>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</si>
  <si>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</si>
  <si>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</si>
  <si>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</si>
  <si>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</si>
  <si>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</si>
  <si>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</si>
  <si>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</si>
  <si>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</si>
  <si>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</si>
  <si>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</si>
  <si>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</si>
  <si>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</si>
  <si>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</si>
  <si>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</si>
  <si>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</si>
  <si>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</si>
  <si>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</si>
  <si>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</si>
  <si>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</si>
  <si>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</si>
  <si>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</si>
  <si>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</si>
  <si>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</si>
  <si>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</si>
  <si>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</si>
  <si>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</si>
  <si>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</si>
  <si>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</si>
  <si>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</si>
  <si>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</si>
  <si>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</si>
  <si>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</si>
  <si>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</si>
  <si>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</si>
  <si>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</si>
  <si>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</si>
  <si>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</si>
  <si>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</si>
  <si>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</si>
  <si>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</si>
  <si>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</si>
  <si>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</si>
  <si>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</si>
  <si>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</si>
  <si>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</si>
  <si>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</si>
  <si>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</si>
  <si>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</si>
  <si>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</si>
  <si>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</si>
  <si>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</si>
  <si>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</si>
  <si>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MP :</t>
  </si>
  <si>
    <t>Maladie Professionnelle</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</si>
  <si>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</si>
  <si>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</si>
  <si>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</si>
  <si>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</si>
  <si>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</si>
  <si>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</si>
  <si>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</si>
  <si>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</si>
  <si>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</si>
  <si>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</si>
  <si>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</si>
  <si>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</si>
  <si>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</si>
  <si>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</si>
  <si>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</si>
  <si>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</si>
  <si>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</si>
  <si>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</si>
  <si>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</si>
  <si>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</si>
  <si>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</si>
  <si>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</si>
  <si>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</si>
  <si>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</si>
  <si>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</si>
  <si>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</si>
  <si>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Froid</t>
  </si>
  <si>
    <t>Chaleur</t>
  </si>
  <si>
    <t>PRIO</t>
  </si>
  <si>
    <t>Brûlage de déchets verts</t>
  </si>
  <si>
    <t>Conduite de véhicules</t>
  </si>
  <si>
    <t>Conduite d'engins SOUMIS à autorisation de conduite</t>
  </si>
  <si>
    <t>Risque électrique</t>
  </si>
  <si>
    <t>Risques Psychosociaux</t>
  </si>
  <si>
    <t>ø</t>
  </si>
  <si>
    <t>Total :</t>
  </si>
  <si>
    <t>Travaux sur toiture</t>
  </si>
  <si>
    <t>Conduite de véhicules et engins</t>
  </si>
  <si>
    <t>Récupération d'animaux morts</t>
  </si>
  <si>
    <t>Compresseur d'air</t>
  </si>
  <si>
    <t>Mezzanine</t>
  </si>
  <si>
    <t>Produits inflammables</t>
  </si>
  <si>
    <t>Bouteilles de gaz</t>
  </si>
  <si>
    <t>Bétonnière</t>
  </si>
  <si>
    <t>Boissons fraîches à disposition</t>
  </si>
  <si>
    <t>Boissons chaudes à disposition</t>
  </si>
  <si>
    <t>Moyens de prévention existants</t>
  </si>
  <si>
    <t>Vérification</t>
  </si>
  <si>
    <t>Médecin</t>
  </si>
  <si>
    <t>Documents</t>
  </si>
  <si>
    <r>
      <rPr>
        <sz val="10"/>
        <color indexed="8"/>
        <rFont val="Tahoma"/>
        <family val="2"/>
      </rPr>
      <t>EPI : Pantalons de pluie</t>
    </r>
  </si>
  <si>
    <t>EPI : Parkas</t>
  </si>
  <si>
    <t>Moyens de prévention à prévoir</t>
  </si>
  <si>
    <t>Généralités</t>
  </si>
  <si>
    <t xml:space="preserve">      Situations de travail particulières</t>
  </si>
  <si>
    <t>Vérifications</t>
  </si>
  <si>
    <t>Aménagements</t>
  </si>
  <si>
    <t>Formation</t>
  </si>
  <si>
    <t>Ventilation du garage par les portes ouvertes en quasi permanence</t>
  </si>
  <si>
    <r>
      <rPr>
        <sz val="10"/>
        <color indexed="8"/>
        <rFont val="Tahoma"/>
        <family val="2"/>
      </rPr>
      <t>EPI : Gants</t>
    </r>
  </si>
  <si>
    <t>Outils isolants</t>
  </si>
  <si>
    <t>Tapis isolant</t>
  </si>
  <si>
    <t>Rambardes dans les escaliers</t>
  </si>
  <si>
    <t>Accès sécurisé par escalier ou échelle fixe</t>
  </si>
  <si>
    <t>Utilisation de la nacelle pour l'éclairage public</t>
  </si>
  <si>
    <t>Utilisation de la nacelle pour l'éclairage du stade</t>
  </si>
  <si>
    <t>Longes blindées pour l'élagage</t>
  </si>
  <si>
    <t>Extincteurs dans les locaux</t>
  </si>
  <si>
    <t>Robinets d'Incendie Armés (RIA)</t>
  </si>
  <si>
    <t>Cuve de récupération des huiles usagées</t>
  </si>
  <si>
    <t>Extincteur dans véhicule</t>
  </si>
  <si>
    <t>Consignes spécifiques par type de poste à souder</t>
  </si>
  <si>
    <t>Marquages CE des équipements de travail</t>
  </si>
  <si>
    <t>EPI : Gants de manutention</t>
  </si>
  <si>
    <t>EPI : Lunettes</t>
  </si>
  <si>
    <t>Moteur en sac à dos</t>
  </si>
  <si>
    <t xml:space="preserve">EPI : Bouées de sauvetage ou gilets à disposition dans chaque lieu où ce risque est présent </t>
  </si>
  <si>
    <t>Périodicité de rangement des ateliers</t>
  </si>
  <si>
    <t>Procédure de gestion des agressions</t>
  </si>
  <si>
    <t>Main courante pour relever les épisodes de violence</t>
  </si>
  <si>
    <t>Conduite de véhicules à progression lente ou arrêt fréquent</t>
  </si>
  <si>
    <t>Transport de matériel</t>
  </si>
  <si>
    <r>
      <rPr>
        <sz val="10"/>
        <color indexed="8"/>
        <rFont val="Tahoma"/>
        <family val="2"/>
      </rPr>
      <t>EPI : Gilets haute visibilité dans chaque véhicule</t>
    </r>
  </si>
  <si>
    <t>Conduite de poids lourds</t>
  </si>
  <si>
    <t>Consigne pour insérer dans le cahier des charges la mise en place de la signalisation  et de l’équipement réglementaire dès la commande d’un véhicule</t>
  </si>
  <si>
    <t>Si réalisation de rayonnages intérieurs, passage du véhicule aux Mines</t>
  </si>
  <si>
    <t>Caisses pour maintenir bidons de mélange pour débroussaillage lors du transport</t>
  </si>
  <si>
    <t>Prévoir l’achat de filets pour le matériel transporté sur le plateau des véhicules</t>
  </si>
  <si>
    <r>
      <t xml:space="preserve">Formation à la conduite de la tondeuse autoportée par le fournisseur </t>
    </r>
    <r>
      <rPr>
        <sz val="10"/>
        <color indexed="8"/>
        <rFont val="Wingdings"/>
        <charset val="2"/>
      </rPr>
      <t/>
    </r>
  </si>
  <si>
    <r>
      <rPr>
        <sz val="10"/>
        <color indexed="8"/>
        <rFont val="Tahoma"/>
        <family val="2"/>
      </rPr>
      <t>EPI : Gilets haute visibilité</t>
    </r>
  </si>
  <si>
    <r>
      <rPr>
        <sz val="10"/>
        <color indexed="8"/>
        <rFont val="Tahoma"/>
        <family val="2"/>
      </rPr>
      <t>EPI : Parkas haute visibilité</t>
    </r>
  </si>
  <si>
    <r>
      <rPr>
        <sz val="10"/>
        <color indexed="8"/>
        <rFont val="Tahoma"/>
        <family val="2"/>
      </rPr>
      <t>EPI : Pantalons haute visibilité</t>
    </r>
  </si>
  <si>
    <t>Fiche récapitulative des principales règles de balisage dans chaque véhicule</t>
  </si>
  <si>
    <t>Consignes pour obligation du port d’un vêtement haute visibilité pour tout travailleur sur voie publique</t>
  </si>
  <si>
    <r>
      <rPr>
        <sz val="10"/>
        <color indexed="8"/>
        <rFont val="Tahoma"/>
        <family val="2"/>
      </rPr>
      <t>EPI : Gants anti-vibratiles</t>
    </r>
  </si>
  <si>
    <t>Machines récentes (2-3 ans), toutes sur silentbloc</t>
  </si>
  <si>
    <t>Données sur engins (date d'achat, état du siège, conditions d'utilisation, durée d'exposition)</t>
  </si>
  <si>
    <t>Enclos pour les conteneurs à l’entrée des impasses afin de limiter l’entrée des BOM</t>
  </si>
  <si>
    <t>VMC dans le vestiaire</t>
  </si>
  <si>
    <t>EPI : Casques antibruit</t>
  </si>
  <si>
    <t>EPI : Arceaux antibruit</t>
  </si>
  <si>
    <t>EPI : Bouchons antibruit</t>
  </si>
  <si>
    <t>Recensement des produits Cancérogènes, Mutagènes et Reprotoxiques (CMR)</t>
  </si>
  <si>
    <t>EPI : Masques</t>
  </si>
  <si>
    <t>EPI : Autosauveteur</t>
  </si>
  <si>
    <t>EPI : Harnais</t>
  </si>
  <si>
    <t>Vérificateur Absence de Tension (VAT)</t>
  </si>
  <si>
    <t>Techniques Humains Organisationnels (moyens de prévention)</t>
  </si>
  <si>
    <t>VAT :</t>
  </si>
  <si>
    <t>Vérificateur d'Absence de Tension</t>
  </si>
  <si>
    <t>EPI : Gants isolants</t>
  </si>
  <si>
    <t>Travail en binome avec PEMP</t>
  </si>
  <si>
    <t>Box produits inflammables séparé du matériel</t>
  </si>
  <si>
    <t>Bouteilles de gaz arrimées et à l'abri des chocs</t>
  </si>
  <si>
    <t>Mise à la terre si cuve métallique</t>
  </si>
  <si>
    <t>Indicateur de niveau de la cuve</t>
  </si>
  <si>
    <t>Système d’évacuation du trop plein de la cuve</t>
  </si>
  <si>
    <t>Limitation des quantités de carburant transportées</t>
  </si>
  <si>
    <t>Procédure écrite pour brûlage de déchets verts</t>
  </si>
  <si>
    <t>Consignes de travail pour débroussaillage</t>
  </si>
  <si>
    <t>Consignes machines de menuiserie</t>
  </si>
  <si>
    <t>Harnais de maintien débroussailleuse</t>
  </si>
  <si>
    <t>Plans de collecte cohérents permettant de faciliter la fluidité et la sécurité de la collecte</t>
  </si>
  <si>
    <t>Mesure des écarts de tonnage réalisés par chaque équipe et réorganiser les tournées en conséquence (répartir les charges de déchets ménagers entre les équipes de collecte)</t>
  </si>
  <si>
    <t>Aménagement</t>
  </si>
  <si>
    <t>Remplacement des rayonnages bois par des rayonnages métalliques</t>
  </si>
  <si>
    <t>Rayonnages fixés au mur / au sol</t>
  </si>
  <si>
    <t>Barre anti-panique sur les issues de secours</t>
  </si>
  <si>
    <t>Obligation de prévenir l'employeur en cas de retrait de permis mentionnée dans le règlement intérieur</t>
  </si>
  <si>
    <t>2 ripeurs derrière chaque BOM pour diviser la charge de travail et de préserver ainsi leur santé</t>
  </si>
  <si>
    <t>EPI : Gants de manutention (été / hiver) protégeant des jus de poubelle</t>
  </si>
  <si>
    <t>EPI : Bottes</t>
  </si>
  <si>
    <t>EPI : Vestes de pluie</t>
  </si>
  <si>
    <t>EPI : Cirés</t>
  </si>
  <si>
    <t>#</t>
  </si>
  <si>
    <t>Horaire</t>
  </si>
  <si>
    <t>Journalière</t>
  </si>
  <si>
    <t>Mensuelle</t>
  </si>
  <si>
    <t>Trimestrielle</t>
  </si>
  <si>
    <t>Semestrielle</t>
  </si>
  <si>
    <t>Annuelle</t>
  </si>
  <si>
    <t>Décénale</t>
  </si>
  <si>
    <t>Secrétariat</t>
  </si>
  <si>
    <t>Collecte de déchets ménagers</t>
  </si>
  <si>
    <t>Maçonnerie</t>
  </si>
  <si>
    <t>EPI : Masque FFP2 pour récupération des animaux morts</t>
  </si>
  <si>
    <t>EPI : Combinaisons de type 5-6 pour récupération des animaux morts</t>
  </si>
  <si>
    <t>EPI : Gants pour récupération des animaux morts</t>
  </si>
  <si>
    <t>Demande de réfection des axes de circulation dont le revêtement est endommagé</t>
  </si>
  <si>
    <t>Demande de coupe d’arbres gênants sur les voies de circulation</t>
  </si>
  <si>
    <t>Respect du PTAC des BOM, même à l’occasion d’une collecte importante (risque d’accident et possibilité de verbalisation du chauffeur par la police)</t>
  </si>
  <si>
    <t>Conteneurs en bon état, notamment au niveau des roulettes</t>
  </si>
  <si>
    <t>BOM avec commande d’arrêt d’urgence du compacteur dans la cabine du chauffeur</t>
  </si>
  <si>
    <t>BOM avec détecteurs de présence entraînant l’arrêt du compacteur si un ripeur passe un bras dans la zone de compactage</t>
  </si>
  <si>
    <t>Respect des limitations de vitesse des BOM, notamment quand un ripeur se trouve sur le marchepied</t>
  </si>
  <si>
    <t>EPI : Gants spécifiques risque chimique</t>
  </si>
  <si>
    <t>EPI : Masques à cartouches adaptés en fonction du produit appliqué</t>
  </si>
  <si>
    <t>Fiches Techniques des produits en possession du service</t>
  </si>
  <si>
    <t>EPI : Masques à cartouches A1 P2 (se conformer aux FDS)</t>
  </si>
  <si>
    <t>EPI : Gants de protection risque chimique</t>
  </si>
  <si>
    <t>EPI : Combinaisons jetables anti salissures</t>
  </si>
  <si>
    <t xml:space="preserve">Relevé des produits autorisés : </t>
  </si>
  <si>
    <t>EPI : Masque à cartouche A2 P3 pour les produits phytosanitaires (se conformer aux FDS)</t>
  </si>
  <si>
    <t>EPI : Gants en nitrile de protection chimique marqués EN 374</t>
  </si>
  <si>
    <t>EPI : Combinaison jetable en Tyvek étanche aux aérosols liquides / particules / éclaboussures (type 4-5-6)</t>
  </si>
  <si>
    <t>Autres équipements</t>
  </si>
  <si>
    <t>Prises électriques en nombre suffisant (au moins 5 par poste)</t>
  </si>
  <si>
    <t>Repose-pied pour les agents qui le souhaitent</t>
  </si>
  <si>
    <t>Station d'accueil pour ordinateur portable</t>
  </si>
  <si>
    <t>Stockage d'outillage et quincaillerie sur étagères</t>
  </si>
  <si>
    <t>Pièces métalliques de grande dimension sur râteliers avec dispositifs de retenue</t>
  </si>
  <si>
    <t>Outils suspendus sur tiges murales</t>
  </si>
  <si>
    <t>Râteliers pour ranger les planches à l'horizontale</t>
  </si>
  <si>
    <t>Casiers pour ranger les plaques de bois à la verticale</t>
  </si>
  <si>
    <t>Portiques sur roues pour les chaises et tréteaux</t>
  </si>
  <si>
    <t>Barres de retenue au sol pour éviter le glissement des chaises empilées contre le mur</t>
  </si>
  <si>
    <t>Stockage d'illuminations de Noël suspendues au mur</t>
  </si>
  <si>
    <t>EPI : Casque de chantier</t>
  </si>
  <si>
    <t>Installations électriques refaites récemment</t>
  </si>
  <si>
    <t>Bouton coup de poing d'arrêt d'urgence électrique accessible directement par les secours</t>
  </si>
  <si>
    <t>Tableaux électriques correctement protégés (indice IP2X)</t>
  </si>
  <si>
    <t>Tableau de suivi de la validité des habilitations électriques</t>
  </si>
  <si>
    <t>Travaux électriques</t>
  </si>
  <si>
    <t>Carnets de maintenance pour les machines</t>
  </si>
  <si>
    <t>EPI : Masques à poussière</t>
  </si>
  <si>
    <t>EPI : Lunettes de sécurité</t>
  </si>
  <si>
    <t>Registre d'entrées / sorties de matériel</t>
  </si>
  <si>
    <t>Présence d'un magasinier</t>
  </si>
  <si>
    <t>EPI : Tablier de débroussaillage</t>
  </si>
  <si>
    <t>EPI : Protège-tibias</t>
  </si>
  <si>
    <t>Formation au débroussaillement (stage CNFPT)</t>
  </si>
  <si>
    <t>Taille de haies</t>
  </si>
  <si>
    <t>Doubles gâchettes sur les débroussailleuses</t>
  </si>
  <si>
    <t>Double gâchette sur le taille-haie</t>
  </si>
  <si>
    <t>Cache anti-coupure sur les dents du taille-haie pour le transport</t>
  </si>
  <si>
    <t>Double gâchette sur les tronçonneuses</t>
  </si>
  <si>
    <t>Frein de chaîne sur les tronçonneuses</t>
  </si>
  <si>
    <t>Ergo anti-coup de fouet sous les tronçonneuses</t>
  </si>
  <si>
    <t>Cache anti-coupure sur le guide des tronçonneuses pour le transport</t>
  </si>
  <si>
    <t>EPI : Gants ajustés</t>
  </si>
  <si>
    <t>EPI : Lunettes de sécurité en complément si nécessaire</t>
  </si>
  <si>
    <t>Formation à l'abattage et au tronçonnage (stage CNFPT) pour les agents concernés</t>
  </si>
  <si>
    <t>Tondeuses poussées</t>
  </si>
  <si>
    <t>Motoculteurs - Motobineuses</t>
  </si>
  <si>
    <t>Poignées de sécurité sur les motobineuses</t>
  </si>
  <si>
    <t>Broyeur de végétaux</t>
  </si>
  <si>
    <t>Bouton d'arrêt d'urgence type coup de poing sur le broyeur à végétaux</t>
  </si>
  <si>
    <t>Carter de protection autour de la couronne de la bétonnière</t>
  </si>
  <si>
    <t>Cache de protection au niveau de la mèche de la perceuse à colonne</t>
  </si>
  <si>
    <t>Boutons marche / arrêt séparés, recouverts par un bouton d'arrêt d'urgence type coup de poing sur la perceuse à colonne</t>
  </si>
  <si>
    <t>Perceuse à colonne scellée au plan de travail</t>
  </si>
  <si>
    <t>Perceuses à colonne en bon état</t>
  </si>
  <si>
    <t>Combiné à bois</t>
  </si>
  <si>
    <t>Carters de protection pour scie circulaire</t>
  </si>
  <si>
    <t>Bouton d'arrêt d'urgence type coup de poing sur le combiné à bois</t>
  </si>
  <si>
    <t>Rouleau compacteur</t>
  </si>
  <si>
    <t>Machine à peindre</t>
  </si>
  <si>
    <t>Poignées de sécurité sur la machine à peindre</t>
  </si>
  <si>
    <t>EPI : Tablier de ferronnier</t>
  </si>
  <si>
    <t>EPI : Masques à souder</t>
  </si>
  <si>
    <t>Poignées de sécurité sur la débroussailleuse poussée</t>
  </si>
  <si>
    <t>Chaînette de mise à la terre sur la machine à peindre pour éviter toute accumulation d'électricité statique</t>
  </si>
  <si>
    <t>Formation au montage d'échafaudages</t>
  </si>
  <si>
    <t>EPI antichute (harnais)</t>
  </si>
  <si>
    <t>Conformité des EPI antichute (harnais, longes, connecteurs…)</t>
  </si>
  <si>
    <t>Formation à l'utilisation du harnais antichute, spécifique aux opérations envisagées et incluant les procédures de sauvetage</t>
  </si>
  <si>
    <t>Formation spécifique pour l'élagage en hauteur</t>
  </si>
  <si>
    <t>Extincteurs accessibles</t>
  </si>
  <si>
    <t>Vanne d'arrêt d'urgence gaz</t>
  </si>
  <si>
    <t>Exercices d'évacuation et essais périodiques du matériel incendie tous les 6 mois</t>
  </si>
  <si>
    <t>Système de Sécurité Incendie (SSI) : alarme + détecteurs + déclencheurs manuels</t>
  </si>
  <si>
    <t>Poignée de distribution de carburant sur la cuve</t>
  </si>
  <si>
    <t>Double paroi ou bac de rétention sous la cuve</t>
  </si>
  <si>
    <t>Jerricanes réglementaires avec marquage ONU</t>
  </si>
  <si>
    <t>EPI : Gants ininflammables</t>
  </si>
  <si>
    <t>Stockage des élingues suspendues pour éviter toute détérioration</t>
  </si>
  <si>
    <t>Levage avec tractopelle</t>
  </si>
  <si>
    <t>Rampes alu pour accès des petits engins sur camion-plateau</t>
  </si>
  <si>
    <t>Racks amovibles pour mobilier</t>
  </si>
  <si>
    <t>Diables</t>
  </si>
  <si>
    <t>Poids et moyen de préhension inclus dans cahier des charges lors des achats</t>
  </si>
  <si>
    <t>Camion-plateau rabaissé</t>
  </si>
  <si>
    <t>Bennes amovibles type Ampli-roll</t>
  </si>
  <si>
    <t>Mobilier en plastique plus léger</t>
  </si>
  <si>
    <t>Location occasionnelle d'un podium supplémentaire</t>
  </si>
  <si>
    <t>Récupérer la notice de montage du podium et des gradins</t>
  </si>
  <si>
    <t>Vérification des gradins par un organisme habilité si couverture</t>
  </si>
  <si>
    <t>Servante sur roulettes</t>
  </si>
  <si>
    <t>Panneaux sur rack-remorque spécifique</t>
  </si>
  <si>
    <t>Pots de plantes sur table à hauteur d'hommes</t>
  </si>
  <si>
    <t>Boxes de sel et de gravier sous abri à l'extérieur</t>
  </si>
  <si>
    <t>Aménagement d'un parking réservé au véhicules personnels</t>
  </si>
  <si>
    <t>Séparation des accès des véhicules personnels et de service</t>
  </si>
  <si>
    <t>Aménagement d'une aire de lavage</t>
  </si>
  <si>
    <t>Séparation des circulations piétons et véhicules</t>
  </si>
  <si>
    <t>Permis C pour PL (tractopelle inclus)</t>
  </si>
  <si>
    <t>Permis D pour autocar</t>
  </si>
  <si>
    <t>Copies des autorisations de conduite et CACES en possession de la Collectivité</t>
  </si>
  <si>
    <t>Arceau de sécurité sur tracteur</t>
  </si>
  <si>
    <t>Bras d'épareuse en Z sur le côté, pilotable avec joystick</t>
  </si>
  <si>
    <t>Tractopelle</t>
  </si>
  <si>
    <t>Mini-pelle</t>
  </si>
  <si>
    <t>Bon état du tractopelle</t>
  </si>
  <si>
    <t>Déplacement de la mini-pelle sur porte-char</t>
  </si>
  <si>
    <t>Tondeuses</t>
  </si>
  <si>
    <t>Tracteur-épareuse</t>
  </si>
  <si>
    <t>Arceau de sécurité sur tondeuse autoportée</t>
  </si>
  <si>
    <t>Siège de sécurité sur tondeuse autoportée</t>
  </si>
  <si>
    <t>Note écrite aux agents sur l'interdiction d'utiliser la tondeuse autoportée dans des talus ou mention dans le règlement intérieur</t>
  </si>
  <si>
    <t>Formation au balisage de chantier (stage CNFPT)</t>
  </si>
  <si>
    <t>Affichage d'une procédure-réflexe en cas d'accident</t>
  </si>
  <si>
    <t>Trousses de secours signalées</t>
  </si>
  <si>
    <t>Dispositif d’Alarme pour Travailleur Isolé (DATI)</t>
  </si>
  <si>
    <t>Kit en cas de sectionnement de membre dans la trousse de secours</t>
  </si>
  <si>
    <t>Ligne</t>
  </si>
  <si>
    <t>Valeur</t>
  </si>
  <si>
    <t>Affichage des EPI nécessaires par machine dans les ateliers</t>
  </si>
  <si>
    <t>FRE</t>
  </si>
  <si>
    <t>?</t>
  </si>
  <si>
    <t>Conduite d'engins NON SOUMIS à autor de conduite</t>
  </si>
  <si>
    <t>Téléphones portables personnels des agents</t>
  </si>
  <si>
    <t>Téléphones portables professionnels pour les chefs d'équipe</t>
  </si>
  <si>
    <t>Téléphones fixes dans les locaux</t>
  </si>
  <si>
    <t>Scie à ruban avec bouton d'arrêt d'urgence type coup de poing</t>
  </si>
  <si>
    <t>Rouleau compacteur guidé par un agent à pied</t>
  </si>
  <si>
    <t>Electroportatif</t>
  </si>
  <si>
    <t>Groupe électrogène</t>
  </si>
  <si>
    <t>Presse</t>
  </si>
  <si>
    <t>Scie à métal avec arrêt d'urgence</t>
  </si>
  <si>
    <t>Disqueuses</t>
  </si>
  <si>
    <t>Pulvérisateur sur remorque</t>
  </si>
  <si>
    <t>Marteau-piqueur</t>
  </si>
  <si>
    <t>Plaque vibrante</t>
  </si>
  <si>
    <t>Aspirateur à feuilles</t>
  </si>
  <si>
    <t>Bouille</t>
  </si>
  <si>
    <t>Motopompe</t>
  </si>
  <si>
    <t>Sableuse</t>
  </si>
  <si>
    <t>Trémie pour épandage de sel</t>
  </si>
  <si>
    <t>Escabeaux</t>
  </si>
  <si>
    <t>Marchepieds</t>
  </si>
  <si>
    <t>Chariots de service</t>
  </si>
  <si>
    <t>Système de bacs sur la tondeuse autoportée</t>
  </si>
  <si>
    <t>Rideaux mécaniques motorisés</t>
  </si>
  <si>
    <t>Fiche de poste</t>
  </si>
  <si>
    <t>AP/CP :</t>
  </si>
  <si>
    <t>DU :</t>
  </si>
  <si>
    <t>Document Unique</t>
  </si>
  <si>
    <t>FIMO-FCO :</t>
  </si>
  <si>
    <t>Formation Initiale Minimale Obligatoire - Formation Continue Obligatoire pour le transport de marchandises ou de voyageurs</t>
  </si>
  <si>
    <t>MSA :</t>
  </si>
  <si>
    <t>Mutuelle Sociale Agricole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</si>
  <si>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</si>
  <si>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</si>
  <si>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</si>
  <si>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</si>
  <si>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</si>
  <si>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</si>
  <si>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</si>
  <si>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</si>
  <si>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</si>
  <si>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</si>
  <si>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</si>
  <si>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</si>
  <si>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</si>
  <si>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</si>
  <si>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</si>
  <si>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</si>
  <si>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</si>
  <si>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</si>
  <si>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</si>
  <si>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</si>
  <si>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Hebdomadaire</t>
  </si>
  <si>
    <t>SPV :</t>
  </si>
  <si>
    <t>Sapeur-Pompier Volontaire</t>
  </si>
  <si>
    <t>EPI : Vestes</t>
  </si>
  <si>
    <t>IPRP :</t>
  </si>
  <si>
    <t>Intervenant en Prévention des Risques Professionnels</t>
  </si>
  <si>
    <t>Ventilation du box produits inflammables avec ouvertures hautes et basses diamétralement opposées, voire VMC</t>
  </si>
  <si>
    <t>HV :</t>
  </si>
  <si>
    <t>Haute Visibilité</t>
  </si>
  <si>
    <t>VUL :</t>
  </si>
  <si>
    <t>Véhicule Utilitaire Léger</t>
  </si>
  <si>
    <t>2 x / semaine</t>
  </si>
  <si>
    <t>2 x / mois</t>
  </si>
  <si>
    <t>NOTICE D'UTILISATION</t>
  </si>
  <si>
    <t>Mise en page</t>
  </si>
  <si>
    <t>• Pour définir les couleurs de priorité, utiliser la liste déroulante de choix (1, 2, 3, # ou ?), la mise en forme se fera automatiquement</t>
  </si>
  <si>
    <t>CHUT :</t>
  </si>
  <si>
    <t>Coussin Hémostatique d'Urgence de Thuasne (pansement compressif)</t>
  </si>
  <si>
    <t>Pansement compressif type Coussin Hémostatique d'Urgence de Thuasne (CHUT) dans la trousse de secours</t>
  </si>
  <si>
    <t>Compresse en cas de brûlure type Brûlstop ou Burnshield</t>
  </si>
  <si>
    <t>Brûlage, ferronnerie</t>
  </si>
  <si>
    <t>Produits chimiques</t>
  </si>
  <si>
    <t>Douche de sécurité avec consigne affichée : enlever les chaussures...</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</si>
  <si>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</si>
  <si>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</si>
  <si>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Main courante ou registre d’observations pour signaler tout conteneur détérioré</t>
  </si>
  <si>
    <t>Présence</t>
  </si>
  <si>
    <t>EPI : Chaussures de sécurité antidérapantes</t>
  </si>
  <si>
    <t>¸</t>
  </si>
  <si>
    <t>Réparation et maintenance des bâtiments</t>
  </si>
  <si>
    <t>Facteurs de pénibilité - Présence</t>
  </si>
  <si>
    <t>Manutention manuelle de charges</t>
  </si>
  <si>
    <t>Vibrations mécaniques</t>
  </si>
  <si>
    <t>Agents chimiques dangereux - Poussières - Fumées</t>
  </si>
  <si>
    <t>Milieu hyperbare</t>
  </si>
  <si>
    <t>Températures extrêmes</t>
  </si>
  <si>
    <t>Travail de nuit dans certaines conditions</t>
  </si>
  <si>
    <t>Travail en équipes successives alternantes</t>
  </si>
  <si>
    <t>Postures pénibles - Positions forcées des articulations</t>
  </si>
  <si>
    <t>Travail répétitif - Répétition d'un même geste, à une cadence contrainte</t>
  </si>
  <si>
    <t>Formation à l'hyperbarie par un organisme agréé</t>
  </si>
  <si>
    <t>Certificat d'aptitude à l'hyperbarie</t>
  </si>
  <si>
    <t>Livret individuel de plongée</t>
  </si>
  <si>
    <t>Moyens de secours à proximité de la zone d'hyperbarie</t>
  </si>
  <si>
    <t>Manuel de procédures de sécurité en milieu hyperbare</t>
  </si>
  <si>
    <t>Travaux hyperbares en équipes</t>
  </si>
  <si>
    <t>Affichage de la signalétique "interdiction de fumer" dans les locaux</t>
  </si>
  <si>
    <t>Rince-œil avec consigne affichée : incliner la tête du côté de l'œil lésé…</t>
  </si>
  <si>
    <t>ATSEM :</t>
  </si>
  <si>
    <t>Agent Territorial Spécialisé des Ecoles Maternelles</t>
  </si>
  <si>
    <t>Travaux : Installation de la climatisation</t>
  </si>
  <si>
    <t>Travaux : Isolation des locaux à améliorer</t>
  </si>
  <si>
    <t>Vérification : Chaufferie</t>
  </si>
  <si>
    <t>EPI : Gants fourrés</t>
  </si>
  <si>
    <t>EPI : Bonnet</t>
  </si>
  <si>
    <t>Organisation : Nettoyage des tenues par les agents</t>
  </si>
  <si>
    <t>Organisation : Contrat avec un pressing</t>
  </si>
  <si>
    <t>Document : Procédure en cas d'Accident d'Exposition au Sang (AES)</t>
  </si>
  <si>
    <t>Document : Procédure de récupération des animaux morts</t>
  </si>
  <si>
    <t>Formation : Habilitation funéraire</t>
  </si>
  <si>
    <t>Organisation : Niveau de bruit inséré dans critère de choix des équipements au moment des achats</t>
  </si>
  <si>
    <t>Organisation : Relevé des niveaux de bruits indiqués sur les machines et dans les notices</t>
  </si>
  <si>
    <t>Travaux : Isolation phonique des locaux</t>
  </si>
  <si>
    <r>
      <t>Document : Consigne de port des EPI antibruit</t>
    </r>
    <r>
      <rPr>
        <sz val="10"/>
        <color indexed="8"/>
        <rFont val="Calibri"/>
        <family val="2"/>
      </rPr>
      <t/>
    </r>
  </si>
  <si>
    <t>Travaux : Isolement du compresseur d'air dans box extérieur</t>
  </si>
  <si>
    <t xml:space="preserve">Organisation : Centraliser les produits  dans un local spécifique, isolé, ventilé avec des ouvertures hautes et basses diamétralement opposées, voire avec une extraction mécanique </t>
  </si>
  <si>
    <t>Stockage</t>
  </si>
  <si>
    <t xml:space="preserve">Ventilation : </t>
  </si>
  <si>
    <t>Rétention :</t>
  </si>
  <si>
    <t>Type de rayonnages :</t>
  </si>
  <si>
    <t>Présence de matériel :</t>
  </si>
  <si>
    <t>Organisation : Placer les produits corrosifs sur étagères-rétention</t>
  </si>
  <si>
    <t>Organisation : Vérifier que les produits incompatibles (comburants / inflammables ou acides / bases) ne soient pas stockés ensemble</t>
  </si>
  <si>
    <t>Document : Récupération des Fiches de Données de Sécurité (FDS) des produits</t>
  </si>
  <si>
    <t>Document : Rédaction des notices de poste risque chimique et affichage dans les locaux de stockage</t>
  </si>
  <si>
    <t>Document : Consignes sur stockage et port des EPI risque chimique</t>
  </si>
  <si>
    <t>Organisation : Contact du fournisseur pour procédure de substitution des CMR</t>
  </si>
  <si>
    <t>Organisation : Arrimer les bouteilles de gaz et les enlever des lieux de passage</t>
  </si>
  <si>
    <t>Organisation : Ventilation de la Ferronnerie par les portes ouvertes pendant les opérations de soudage</t>
  </si>
  <si>
    <t>Travaux : Extracteur général des poussières de bois de la menuiserie</t>
  </si>
  <si>
    <t>Document : Procédure d'intervention en milieu confiné</t>
  </si>
  <si>
    <t>Organisation : Substitution des peintures au solvant (peinture routière au toluène) ou contenant du plomb (chromate) par des peintures à l'eau</t>
  </si>
  <si>
    <t>Organisation : Ne pas stocker les engrais sur palettes</t>
  </si>
  <si>
    <t>Organisation : Remplacer petit à petit tous les produits phytosanitaires par des produits marqués « Emploi Autorisé dans les Jardins » (EAJ)</t>
  </si>
  <si>
    <t>Organisation : Séparation des installations sanitaires hommes - femmes</t>
  </si>
  <si>
    <t>Organisation : Vestiaire séparé des ateliers</t>
  </si>
  <si>
    <t>Organisation : Séparation des vestiaires hommes - femmes</t>
  </si>
  <si>
    <t>Organisation : Réserver un local pour la prise de repas</t>
  </si>
  <si>
    <t>Organisation : Enlever le matériel de restauration des ateliers et des locaux de stockage de produits</t>
  </si>
  <si>
    <t xml:space="preserve">Présence d'un éclairage naturel : </t>
  </si>
  <si>
    <t xml:space="preserve">Type d'éclairage artificiel : </t>
  </si>
  <si>
    <t>Organisation : Revoir le type d'éclairage artificiel</t>
  </si>
  <si>
    <t>Organisation : Déménager le bureau dans un local pouvu d'une fenêtre</t>
  </si>
  <si>
    <t>Présence de filtres anti- UV</t>
  </si>
  <si>
    <t>Climatisation réversible</t>
  </si>
  <si>
    <t>Sèche-linge</t>
  </si>
  <si>
    <t>Lave-linge</t>
  </si>
  <si>
    <t>Nettoyage des tenues par les agents</t>
  </si>
  <si>
    <t>Contrat avec un pressing</t>
  </si>
  <si>
    <t>Procédure en cas d'AES</t>
  </si>
  <si>
    <t>Procédure de récupération des animaux morts</t>
  </si>
  <si>
    <t>Sacs plastiques à disposition pour récupération des animaux morts</t>
  </si>
  <si>
    <t xml:space="preserve"> Congélateur à disposition  pour récupération des animaux morts en attendant le passage de l’équarisseur</t>
  </si>
  <si>
    <t>Boîtes de réduction de corps</t>
  </si>
  <si>
    <t>Habilitation funéraire</t>
  </si>
  <si>
    <t>Boîtes à Déchets d'Activités de Soins à Risque Infectieux (DASRI) : seringues…</t>
  </si>
  <si>
    <t>Niveau de bruit inséré dans critère de choix des équipements au moment des achats</t>
  </si>
  <si>
    <r>
      <t>Consigne de port des EPI antibruit</t>
    </r>
    <r>
      <rPr>
        <sz val="10"/>
        <color indexed="8"/>
        <rFont val="Calibri"/>
        <family val="2"/>
      </rPr>
      <t/>
    </r>
  </si>
  <si>
    <t>Compresseur isolé dans box extérieur</t>
  </si>
  <si>
    <t>Fiches de Données de Sécurité (FDS) des produits à disposition</t>
  </si>
  <si>
    <t>Notices de poste risque chimique rédigées et affichées dans les locaux de stockage</t>
  </si>
  <si>
    <t>Consignes sur stockage et port des EPI risque chimique</t>
  </si>
  <si>
    <t>Contact du fournisseur pour procédure de substitution des CMR</t>
  </si>
  <si>
    <t>Détecteur de Chlore</t>
  </si>
  <si>
    <t>Système d'aspiration des fumées de soudage avec buse positionnable au-dessus du poste de travail</t>
  </si>
  <si>
    <t>Torche aspirante</t>
  </si>
  <si>
    <t>Ventilation de la Ferronnerie par les portes ouvertes pendant les opérations de soudage</t>
  </si>
  <si>
    <t>Pompes sur les fûts de lubrifiants</t>
  </si>
  <si>
    <t>Réceptacle étanche pour stocker les batteries de voiture (risque lié à l'acide qu'elles contiennent)</t>
  </si>
  <si>
    <t>Système d'aspiration fixe sur chaque machine</t>
  </si>
  <si>
    <t>Détecteur trifonction</t>
  </si>
  <si>
    <t>Trépied avec treuil</t>
  </si>
  <si>
    <t>Procédure d'intervention en milieu confiné</t>
  </si>
  <si>
    <t>Substitution des peintures au solvant (peinture routière au toluène) ou contenant du plomb (chromate) par des peintures à l'eau</t>
  </si>
  <si>
    <t>Engrais non stockés sur palettes</t>
  </si>
  <si>
    <t>Homologation des produits phytosanitaires vérifiées annuellement</t>
  </si>
  <si>
    <t>Produits marqués « Emploi Autorisé dans les Jardins » (EAJ)</t>
  </si>
  <si>
    <t>Vestiaire séparé des ateliers</t>
  </si>
  <si>
    <t>Séparation des installations sanitaires hommes - femmes</t>
  </si>
  <si>
    <t>Séparation des vestiaires hommes - femmes</t>
  </si>
  <si>
    <t>Cadenas sur les armoires individuelles</t>
  </si>
  <si>
    <t>Aucun local aveugle</t>
  </si>
  <si>
    <t>Projecteur sur pied</t>
  </si>
  <si>
    <t>Baladeuse</t>
  </si>
  <si>
    <t>Travaux : Remettre les plastrons manquants sur le tableau</t>
  </si>
  <si>
    <t>Document : Tableau de suivi de la validité des habilitations électriques à remplir</t>
  </si>
  <si>
    <t>Organisation : Relever les marquages CE des équipements de travail</t>
  </si>
  <si>
    <t>Organisation : Registre d'entrées / sorties de matériel</t>
  </si>
  <si>
    <t>Document : Carnets de maintenance pour les machines</t>
  </si>
  <si>
    <t>Organisation : Affichage des EPI nécessaires par machine dans les ateliers</t>
  </si>
  <si>
    <t>Caches de protection en place sur les débroussailleuses</t>
  </si>
  <si>
    <t>Organisation : Caches de protection à remettre sur les débroussailleuses</t>
  </si>
  <si>
    <t>Document : Consignes de travail pour débroussaillage</t>
  </si>
  <si>
    <t>Organisation : Poignées de sécurité à replacer  sur la débroussailleuse poussée</t>
  </si>
  <si>
    <t>Organisation : Poignées de sécurité à replacer  sur les motobineuses</t>
  </si>
  <si>
    <t>Organisation : Ajout d'un bouton d'arrêt d'urgence type coup de poing sur le broyeur à végétaux</t>
  </si>
  <si>
    <t>Document : Consignes spécifiques par type de poste à souder</t>
  </si>
  <si>
    <t>Organisation : Remettre le cache de protection au niveau de la mèche de la perceuse à colonne</t>
  </si>
  <si>
    <t>Organisation : Sceller la perceuse à colonne  au plan de travail</t>
  </si>
  <si>
    <t>Document : Consignes machines de menuiserie</t>
  </si>
  <si>
    <t>Organisation : Poignée de sécurité à replacer sur la machine à peindre</t>
  </si>
  <si>
    <t>Liste du matériel télescopique recensé :</t>
  </si>
  <si>
    <t>Dossiers d'Intervention Ultérieure sur l'Ouvrage (DIUO) à disposition pour chaque bâtiment</t>
  </si>
  <si>
    <t>Travaux : Sécuriser l'accès à la mezzanine par escalier ou échelle fixe</t>
  </si>
  <si>
    <t>Organisation : Mettre au rebut les échelles vétustes</t>
  </si>
  <si>
    <t>Organisation : Mettre au rebut les escabeaux vétustes</t>
  </si>
  <si>
    <t>Organisation : Mise au rebut de l'échafaudage vétuste</t>
  </si>
  <si>
    <t>Organisation : Mettre au rebut les éléments d'échafaudages incomplets, notamment les tréteaux et madriers bois utilisés comme échafaudage</t>
  </si>
  <si>
    <t>Notices de montage des échafaudages à disposition</t>
  </si>
  <si>
    <t>Document : Récupération des notices de montage des échafaudages</t>
  </si>
  <si>
    <t>Organisation : Travail en binome avec PEMP</t>
  </si>
  <si>
    <t>Organistation : Recenser les lieux à problème pour l'éclairage publique</t>
  </si>
  <si>
    <t>Travaux : Installation de points d’ancrage sur les toitures des bâtiments</t>
  </si>
  <si>
    <t>Points d’ancrage disponibles sur les toitures des bâtiments</t>
  </si>
  <si>
    <t>Lieux à problème pour l'éclairage publique :</t>
  </si>
  <si>
    <t>Travaux : Réparation de la toiture</t>
  </si>
  <si>
    <t>Sol en bon état</t>
  </si>
  <si>
    <t>Travaux : Réfection de sol</t>
  </si>
  <si>
    <t>Travaux : Fixer les Rayonnages au mur / au sol</t>
  </si>
  <si>
    <t>Travaux :  Installation de tiges murales pour suspension des outils à manche</t>
  </si>
  <si>
    <t>Organisation : Stocker les échelles suspendues à l'horizontale sur des tiges murales</t>
  </si>
  <si>
    <t>Organisation : Stockage d'illuminations de Noël suspendues au mur</t>
  </si>
  <si>
    <t>Travaux : Aménager des boxes de sel et de gravier à l'extérieur</t>
  </si>
  <si>
    <t>Organisation : Mise au rebut de l’ensemble du matériel inutilisé ou vétuste</t>
  </si>
  <si>
    <t>Organisation : Faire du tri et du rangement parmi le matériel inerte</t>
  </si>
  <si>
    <t>Organisation : Périodicité de rangement des ateliers</t>
  </si>
  <si>
    <t>Document : Consignes pour travaux en tranchées</t>
  </si>
  <si>
    <t>Document : Certificat d'aptitude à l'hyperbarie</t>
  </si>
  <si>
    <t>Document : Livret individuel de plongée</t>
  </si>
  <si>
    <t>Document : Manuel de procédures de sécurité en milieu hyperbare</t>
  </si>
  <si>
    <t>Organisation : Moyens de secours à proximité de la zone d'hyperbarie</t>
  </si>
  <si>
    <t>Siège en bon état</t>
  </si>
  <si>
    <t>Organisation : Libérer les accès aux extincteurs</t>
  </si>
  <si>
    <t>Panonceau d'indication au-dessus de chaque extincteur</t>
  </si>
  <si>
    <t>Travaux : Installer des Robinets d'Incendie Armés (RIA)</t>
  </si>
  <si>
    <t>Travaux : Installer des Barres anti-panique sur les issues de secours</t>
  </si>
  <si>
    <t>Travaux : Installer une vanne d'arrêt d'urgence gaz</t>
  </si>
  <si>
    <t>Organisation : Exercices d'évacuation et essais périodiques du matériel incendie tous les 6 mois</t>
  </si>
  <si>
    <t>Travaux : Construction d'un box produits inflammables séparé du matériel</t>
  </si>
  <si>
    <t>Travaux : Installation d'une ventilation du box produits inflammables avec ouvertures hautes et basses diamétralement opposées, voire VMC</t>
  </si>
  <si>
    <t>Organisation : Limitation des quantités de carburant transportées</t>
  </si>
  <si>
    <t>Document : Procédure écrite pour brûlage de déchets verts</t>
  </si>
  <si>
    <t>Organisation : Bouteilles de gaz arrimées et à l'abri des chocs</t>
  </si>
  <si>
    <t>Crics</t>
  </si>
  <si>
    <t>Organisation : Stockage des élingues suspendues pour éviter toute détérioration</t>
  </si>
  <si>
    <t>Tractopelle adapté au levage</t>
  </si>
  <si>
    <t>Document : Procédure écrite selon chantier avec risque de noyade</t>
  </si>
  <si>
    <t>Procédure écrite selon chantier avec risque de noyade</t>
  </si>
  <si>
    <t>Document : Procédure de gestion des agressions</t>
  </si>
  <si>
    <t>Trousse de secours dans les locaux</t>
  </si>
  <si>
    <t xml:space="preserve">Organisation : Signalement des trousses de secours </t>
  </si>
  <si>
    <t>Suivi des trousses de secours formalisé</t>
  </si>
  <si>
    <t>Organisation : Suivi des trousses de secours</t>
  </si>
  <si>
    <t>Document : Procédure en cas d'urgence</t>
  </si>
  <si>
    <t>Organisation : Obligation de prévenir l'employeur en cas de retrait de permis mentionnée dans le règlement intérieur</t>
  </si>
  <si>
    <t>Permis B pour VL</t>
  </si>
  <si>
    <t>Organisation : Séparation des accès des véhicules personnels et de service</t>
  </si>
  <si>
    <t>Organisation : Séparation des circulations piétons et véhicules</t>
  </si>
  <si>
    <t>Travaux : Aménagement d'une aire de lavage</t>
  </si>
  <si>
    <t>Travaux : Parking réservé au véhicules personnels</t>
  </si>
  <si>
    <t>Plan de circulation sur site</t>
  </si>
  <si>
    <t>Document : Plan de circulation à mettre en place</t>
  </si>
  <si>
    <t>Tableau de suivi de la validité des visites médicales pour permis PL à jour</t>
  </si>
  <si>
    <t>Organisation : Mise en place d'un tableau de suivi de la validité des visites médicales pour permis PL</t>
  </si>
  <si>
    <t>Visites médicales des agents pour lesquels le permis PL est nécessaire dans le cadre de leurs fonctions pris en charge par la collectivité</t>
  </si>
  <si>
    <t>Organisation : Prendre en charge les visites médicales des agents pour lesquels le permis PL est nécessaire dans le cadre de leurs fonctions</t>
  </si>
  <si>
    <t>Document : Consigne pour insérer dans le cahier des charges la mise en place de la signalisation  et de l’équipement réglementaire dès la commande d’un véhicule</t>
  </si>
  <si>
    <t>Organisation : Si réalisation de rayonnages intérieurs, passage du véhicule aux Mines</t>
  </si>
  <si>
    <t>Document : Copies des autorisations de conduite et CACES en possession de la Collectivité</t>
  </si>
  <si>
    <t>Tableau de suivi de la validité des CACES à jour</t>
  </si>
  <si>
    <t>Document : Tableau de suivi de la validité des CACES</t>
  </si>
  <si>
    <t>Organisation : Déplacement de la mini-pelle sur porte-char</t>
  </si>
  <si>
    <t>Document : Fiche récapitulative des principales règles de balisage dans chaque véhicule</t>
  </si>
  <si>
    <t>Document : Consignes pour obligation du port d’un vêtement haute visibilité pour tout travailleur sur voie publique</t>
  </si>
  <si>
    <t>Travaux : Enclos pour les conteneurs à l’entrée des impasses afin de limiter l’entrée des BOM</t>
  </si>
  <si>
    <t>Organisation : Demande de réfection des axes de circulation dont le revêtement est endommagé</t>
  </si>
  <si>
    <t>Organisation : Demande de coupe d’arbres gênants sur les voies de circulation</t>
  </si>
  <si>
    <t>Organisation : Mesure des écarts de tonnage réalisés par chaque équipe et réorganiser les tournées en conséquence (répartir les charges de déchets ménagers entre les équipes de collecte)</t>
  </si>
  <si>
    <t>Chariot bas</t>
  </si>
  <si>
    <t>Brouette</t>
  </si>
  <si>
    <t>Transpalette</t>
  </si>
  <si>
    <t>Organisation : Poids et moyen de préhension inclus dans cahier des charges lors des achats</t>
  </si>
  <si>
    <t>Podium complet en éléments séparés</t>
  </si>
  <si>
    <t>Organisation : Pots de plantes sur table à hauteur d'hommes</t>
  </si>
  <si>
    <t>Organisation : Suivi de l'état des conteneurs notamment au niveau des roulettes</t>
  </si>
  <si>
    <t>Document : Main courante ou registre d’observations pour signaler tout conteneur détérioré</t>
  </si>
  <si>
    <t>Organisation : 2 ripeurs derrière chaque BOM pour diviser la charge de travail et de préserver ainsi leur santé</t>
  </si>
  <si>
    <t>PM :</t>
  </si>
  <si>
    <t>Police Municipale</t>
  </si>
  <si>
    <r>
      <t xml:space="preserve">Version : </t>
    </r>
    <r>
      <rPr>
        <sz val="12"/>
        <color indexed="30"/>
        <rFont val="Tahoma"/>
        <family val="2"/>
      </rPr>
      <t>0</t>
    </r>
  </si>
  <si>
    <t>Contrainte physique marquée</t>
  </si>
  <si>
    <t>Environnement physique agressif</t>
  </si>
  <si>
    <t>Rythmes de travail</t>
  </si>
  <si>
    <t>COCHE</t>
  </si>
  <si>
    <t>PENI</t>
  </si>
  <si>
    <t>TGBT :</t>
  </si>
  <si>
    <t>Tableau Général Basse Tension</t>
  </si>
  <si>
    <t>Extincteur spécifique selon le risque (extincteur à CO2 à côté du tableau électrique)</t>
  </si>
  <si>
    <t>N°</t>
  </si>
  <si>
    <r>
      <t xml:space="preserve">Organisation : Déplacer l'écran du bureau </t>
    </r>
    <r>
      <rPr>
        <sz val="10"/>
        <color indexed="30"/>
        <rFont val="Tahoma"/>
        <family val="2"/>
      </rPr>
      <t>xxx</t>
    </r>
    <r>
      <rPr>
        <sz val="10"/>
        <color indexed="8"/>
        <rFont val="Tahoma"/>
        <family val="2"/>
      </rPr>
      <t xml:space="preserve"> afin qu'il soit perpendiculaire aux fenêtres (pas de reflet ni de contrejour)</t>
    </r>
  </si>
  <si>
    <t>Arêtes hautes des écrans dans le prolongement de la ligne horizontale des yeux (limitation de la sollicitation des cervicales)</t>
  </si>
  <si>
    <r>
      <t xml:space="preserve">Organisation : Rehausser l'écran du bureau </t>
    </r>
    <r>
      <rPr>
        <sz val="10"/>
        <color indexed="30"/>
        <rFont val="Tahoma"/>
        <family val="2"/>
      </rPr>
      <t xml:space="preserve">xxx </t>
    </r>
    <r>
      <rPr>
        <sz val="10"/>
        <color indexed="8"/>
        <rFont val="Tahoma"/>
        <family val="2"/>
      </rPr>
      <t>afin que l'arête haute se trouve dans le prolongement de la ligne horizontale des yeux (limitation de la sollicitation des cervicales)</t>
    </r>
  </si>
  <si>
    <t>Espace dégagé sous la table des postes informatiques</t>
  </si>
  <si>
    <r>
      <t xml:space="preserve">Organisation : Déplacer le caisson / l'unité centrale afin de permettre à l'agent de déployer les jambes dans le bureau </t>
    </r>
    <r>
      <rPr>
        <sz val="10"/>
        <color indexed="30"/>
        <rFont val="Tahoma"/>
        <family val="2"/>
      </rPr>
      <t>xxx</t>
    </r>
  </si>
  <si>
    <r>
      <t xml:space="preserve">Travaux : Prises électriques à ajouter (au moins 5) dans le bureau </t>
    </r>
    <r>
      <rPr>
        <sz val="10"/>
        <color indexed="30"/>
        <rFont val="Tahoma"/>
        <family val="2"/>
      </rPr>
      <t>xxx</t>
    </r>
  </si>
  <si>
    <t>Matériel : Repose-pied pour les agents qui le souhaitent</t>
  </si>
  <si>
    <t>Souris ergonomique sans fil</t>
  </si>
  <si>
    <t>Matériel : Souris ergonomique sans fil</t>
  </si>
  <si>
    <r>
      <t xml:space="preserve">Accoudoirs enlevés sur le siège du bureau </t>
    </r>
    <r>
      <rPr>
        <sz val="10"/>
        <color indexed="30"/>
        <rFont val="Tahoma"/>
        <family val="2"/>
      </rPr>
      <t>xxx</t>
    </r>
  </si>
  <si>
    <r>
      <t xml:space="preserve">Matériel : Enlever les accoudoirs sur le siège du bureau </t>
    </r>
    <r>
      <rPr>
        <sz val="10"/>
        <color indexed="30"/>
        <rFont val="Tahoma"/>
        <family val="2"/>
      </rPr>
      <t>xxx</t>
    </r>
  </si>
  <si>
    <t>Support de documents réglable en hauteur / inclinaison entre le clavier et l'écran ou classeur fermé ou page-up ou pupitre</t>
  </si>
  <si>
    <t>Matériel : Support de documents réglable en hauteur / inclinaison entre le clavier et l'écran ou classeur fermé ou page-up ou pupitre</t>
  </si>
  <si>
    <t>Rehausseur d'écran réglable en hauteur</t>
  </si>
  <si>
    <t>Matériel : Rehausseur d'écran réglable en hauteur</t>
  </si>
  <si>
    <t>Matériel : Station d'accueil pour ordinateur portable</t>
  </si>
  <si>
    <t>Aménagements de postes particuliers</t>
  </si>
  <si>
    <t>Saisonnière</t>
  </si>
  <si>
    <t>Ponctuelle</t>
  </si>
  <si>
    <t>Variable</t>
  </si>
  <si>
    <t>Tenues d'été</t>
  </si>
  <si>
    <t>EPI : Tenues d'été</t>
  </si>
  <si>
    <t>Chaufferie</t>
  </si>
  <si>
    <t>EPI : Bouchons moulés</t>
  </si>
  <si>
    <t xml:space="preserve">Document : Récupération des Fiches Techniques des produits </t>
  </si>
  <si>
    <t>Organisation : Recensement des produits Cancérogènes, Mutagènes et Reprotoxiques (CMR)</t>
  </si>
  <si>
    <t>EPI : Masque type B</t>
  </si>
  <si>
    <t>EPI : Masque type B pour la manipulation de chlore gazeux</t>
  </si>
  <si>
    <t>EPI : Gants risque chimique</t>
  </si>
  <si>
    <t>Organisation : Ventilation du garage par les portes ouvertes en quasi permanence</t>
  </si>
  <si>
    <t>EPI : Masque Autosauveteur pour milieu confiné</t>
  </si>
  <si>
    <t>EPI : Masque type B pour milieu confiné</t>
  </si>
  <si>
    <t>Recensement des vide-sanitaires où les agents interviennent</t>
  </si>
  <si>
    <t>Organisation : Recensement des vide-sanitaires où les agents interviennent</t>
  </si>
  <si>
    <t>Procédure d'intervention en vide-sanitaire</t>
  </si>
  <si>
    <t>Document : Procédure d'intervention en vide-sanitaire</t>
  </si>
  <si>
    <t>Organisation : Recensement des postes mal éclairés</t>
  </si>
  <si>
    <t xml:space="preserve">Débroussailleuses en bon état </t>
  </si>
  <si>
    <t xml:space="preserve">Taille-haies en bon état </t>
  </si>
  <si>
    <t xml:space="preserve">Tronçonneuses et élagueuses en bon état </t>
  </si>
  <si>
    <t xml:space="preserve">Tondeuses guidées par un agent à pied en bon état </t>
  </si>
  <si>
    <t xml:space="preserve">Motoculteurs et motobineuses en bon état </t>
  </si>
  <si>
    <t xml:space="preserve">Bétonnières en bon état </t>
  </si>
  <si>
    <t xml:space="preserve">Chargeurs-démarreurs en bon état </t>
  </si>
  <si>
    <t xml:space="preserve">Compresseurs d'air en bon état </t>
  </si>
  <si>
    <t xml:space="preserve">Tourets à meuler en bon état </t>
  </si>
  <si>
    <t>Plates-formes Elévatrices Mobiles de Personnel (PEMP)</t>
  </si>
  <si>
    <t>Matériel : PEMP à louer ou acheter</t>
  </si>
  <si>
    <t xml:space="preserve">Travaux : Installation d'une alarme incendie </t>
  </si>
  <si>
    <t>Gradins pliables</t>
  </si>
  <si>
    <t>Document : Note écrite aux agents sur l'interdiction d'utiliser la tondeuse autoportée dans des talus ou mention dans le règlement intérieur</t>
  </si>
  <si>
    <t>Agressions externes</t>
  </si>
  <si>
    <t>Assistants / Conseillers de prévention</t>
  </si>
  <si>
    <t>Assistants / Conseillers nommés par l'autorité territoriale (nbre)</t>
  </si>
  <si>
    <t>Organisation : Nommer par arrêté un assistant / conseiller de prévention</t>
  </si>
  <si>
    <t>Document : Rédiger une lettre de cadrage pour les AP - CP en mentionnant les moyens matériels et temporels octroyés</t>
  </si>
  <si>
    <t>AP - CP ont suivi la formation initiale et suivent chaque année leur recyclage</t>
  </si>
  <si>
    <t>Formation : Inscrire les AP - CP à une formation initiale puis au recyclage annuel de celle-ci</t>
  </si>
  <si>
    <t>Représentants du personnel formés à la santé au travail</t>
  </si>
  <si>
    <t>Médecine de prévention</t>
  </si>
  <si>
    <t>Organisation : Suivi médical des agents</t>
  </si>
  <si>
    <t>Le médecin visite régulièrement des poste de travail</t>
  </si>
  <si>
    <t>Document unique</t>
  </si>
  <si>
    <t>DU mis à jour chaque année</t>
  </si>
  <si>
    <t>Document : Mettre à jour annuellement le DU</t>
  </si>
  <si>
    <t>Registre santé sécurité</t>
  </si>
  <si>
    <t>Registre santé sécurité mis en place dans tous les services</t>
  </si>
  <si>
    <t>Document : Mettre en place le registre de santé sécurité au travail</t>
  </si>
  <si>
    <t>Registre Danger grave et imminent</t>
  </si>
  <si>
    <t>Registre de danger grave et imminent en place dans la collectivité</t>
  </si>
  <si>
    <t>Document : Mettre en place le registre de danger grave et imminent</t>
  </si>
  <si>
    <t>Organisation : Informer les agents de l'existence des registres santé sécurité</t>
  </si>
  <si>
    <t>Agents informés de l'existence des registres</t>
  </si>
  <si>
    <t>Agents informés de l'existence du registre et de la procédure de droit de retrait</t>
  </si>
  <si>
    <t>Organisation : Informer sur le droit de retrait et le registre de danger grave et imminent</t>
  </si>
  <si>
    <t>Suivi des accidents de service</t>
  </si>
  <si>
    <t>Accidents analysés</t>
  </si>
  <si>
    <t>Organisation : Prévoir l'analyse des accidents de service graves ou à caractère répété</t>
  </si>
  <si>
    <t>Tableau de suivi des accidents en place</t>
  </si>
  <si>
    <t>Document : Mettre en place un tableau de suivi des accidents de service</t>
  </si>
  <si>
    <t>Règlement intérieur</t>
  </si>
  <si>
    <t>Document : Mettre en place un règlement intérieur santé au travail</t>
  </si>
  <si>
    <t>Plan de prévention</t>
  </si>
  <si>
    <t>Document : Mettre en place des plans de prévention pour les travaux dangereux sous traités ou dépassant 400 heures</t>
  </si>
  <si>
    <t>Permis de feu</t>
  </si>
  <si>
    <t>Document : Mettre en place des permis de feu pour les travaux par point chaud sous traités ou réalisés dans des ERP</t>
  </si>
  <si>
    <t>Protocole Chargement - Déchargement</t>
  </si>
  <si>
    <t>Protocole de chargement - déchargement mis en place</t>
  </si>
  <si>
    <t xml:space="preserve">Permis de feu mis en place </t>
  </si>
  <si>
    <t xml:space="preserve">Modèle validé et plan de prévention mis en place </t>
  </si>
  <si>
    <t>Document : Mettre en place des protocoles de chargement - déchargement pour toutes les opérations de ce type</t>
  </si>
  <si>
    <r>
      <t xml:space="preserve">• Chaque onglet est paginé en échelle 100 %, zoom 100 %, affichage </t>
    </r>
    <r>
      <rPr>
        <sz val="10"/>
        <color indexed="23"/>
        <rFont val="Tahoma"/>
        <family val="2"/>
      </rPr>
      <t>"Aperçu des sauts de page"</t>
    </r>
  </si>
  <si>
    <t>EPI : Exemple Ambiance thermique</t>
  </si>
  <si>
    <t>Travaux : Exemple Ambiance thermique</t>
  </si>
  <si>
    <t>Centrale d'aspiration avec buse positionnable sur les pots d'échappement des véhicules</t>
  </si>
  <si>
    <r>
      <rPr>
        <sz val="10"/>
        <color indexed="8"/>
        <rFont val="Calibri"/>
        <family val="2"/>
      </rPr>
      <t>•</t>
    </r>
    <r>
      <rPr>
        <sz val="10"/>
        <color indexed="8"/>
        <rFont val="Tahoma"/>
        <family val="2"/>
      </rPr>
      <t xml:space="preserve"> Tables et chaises</t>
    </r>
  </si>
  <si>
    <t>• Réfrigérateur</t>
  </si>
  <si>
    <t>• Four micro-ondes</t>
  </si>
  <si>
    <t>• Gazinière</t>
  </si>
  <si>
    <t>• Cafetière</t>
  </si>
  <si>
    <t>• Bouilloire</t>
  </si>
  <si>
    <t>• Fontaine à eau</t>
  </si>
  <si>
    <t>Local de repas à disposition avec :</t>
  </si>
  <si>
    <t>Vérification : Exemple Ambiance thermique</t>
  </si>
  <si>
    <t>Matériel : Lave-linge</t>
  </si>
  <si>
    <t>Matériel : Sèche-linge</t>
  </si>
  <si>
    <t>Matériel : Sacs plastiques  pour récupération des animaux morts</t>
  </si>
  <si>
    <t>Matériel : Congélateur  pour récupération des animaux morts en attendant le passage de l’équarisseur</t>
  </si>
  <si>
    <t>Matériel : Boîtes de réduction de corps</t>
  </si>
  <si>
    <t>Matériel : Boîtes à Déchets d'Activités de Soins à Risque Infectieux (DASRI) : seringues…</t>
  </si>
  <si>
    <t>Matériel : Rayonnages métalliques en rétention pour remplacer les rayonnages bois</t>
  </si>
  <si>
    <t>Matériel : Bac de rétention</t>
  </si>
  <si>
    <t>Matériel : Détecteur de Chlore</t>
  </si>
  <si>
    <t>Matériel : Système d'aspiration des fumées de soudage avec buse positionnable au-dessus du poste de travail</t>
  </si>
  <si>
    <t>Matériel : Torche aspirante intégrée si nouvel achat</t>
  </si>
  <si>
    <t>Matériel : Centrale d'aspiration avec buse positionnable sur les pots d'échappement des véhicules</t>
  </si>
  <si>
    <t>Matériel : Pompes sur les fûts de lubrifiants</t>
  </si>
  <si>
    <t>Matériel : Détecteur trifonction</t>
  </si>
  <si>
    <t>Matériel : Trépied avec treuil</t>
  </si>
  <si>
    <t>Matériel : Cadenas sur les armoires individuelles</t>
  </si>
  <si>
    <t>Matériel : Tables et chaises</t>
  </si>
  <si>
    <t>Matériel : Réfrigérateur</t>
  </si>
  <si>
    <t>Matériel : Four micro-ondes</t>
  </si>
  <si>
    <t>Matériel : Gazinière</t>
  </si>
  <si>
    <t>Matériel : Cafetière</t>
  </si>
  <si>
    <t>Matériel : Bouilloire</t>
  </si>
  <si>
    <t>Matériel : Fontaine à eau</t>
  </si>
  <si>
    <t>Matériel : Projecteur sur pied</t>
  </si>
  <si>
    <t>Matériel : Baladeuse</t>
  </si>
  <si>
    <t>Matériel : Ajout de filtres anti-UV</t>
  </si>
  <si>
    <t>Matériel : Lampes d'appoints</t>
  </si>
  <si>
    <r>
      <t>Stockage adapté :</t>
    </r>
    <r>
      <rPr>
        <sz val="10"/>
        <color indexed="8"/>
        <rFont val="Calibri"/>
        <family val="2"/>
      </rPr>
      <t/>
    </r>
  </si>
  <si>
    <t>• Ventilation :</t>
  </si>
  <si>
    <t>• Type de rayonnage :</t>
  </si>
  <si>
    <t>• Rétention :</t>
  </si>
  <si>
    <t>• Présence de matériel :</t>
  </si>
  <si>
    <t>Extracteur général des poussières de bois de la menuiserie</t>
  </si>
  <si>
    <t>Matériel : Outils isolants</t>
  </si>
  <si>
    <t>Matériel : Tapis isolant</t>
  </si>
  <si>
    <t>Matériel : Vérificateur Absence de Tension (VAT)</t>
  </si>
  <si>
    <t>Matériel : Cache anti-coupure sur les dents du taille-haie pour le transport</t>
  </si>
  <si>
    <t>Matériel : Vérifier la présence d'une double gâchette sur les tronçonneuses</t>
  </si>
  <si>
    <t>Matériel : Vérifier la présence d'un frein de chaîne sur les tronçonneuses</t>
  </si>
  <si>
    <t>Matériel : Vérifier la présence d'un ergo anti-coup de fouet sous les tronçonneuses</t>
  </si>
  <si>
    <t>Matériel : Vérifier la présence cache anti-coupure sur le guide des tronçonneuses pour le transport</t>
  </si>
  <si>
    <t>Matériel : Vérifier la présence d'un carter de protection autour de la couronne de la bétonnière</t>
  </si>
  <si>
    <t>Matériel : Remettre les écrans en plexiglas devant les meules du touret à meuler</t>
  </si>
  <si>
    <t>Ecrans en plexiglas devant les meules</t>
  </si>
  <si>
    <t>Matériel : Investir dans des machines dissociées : toupie, scie, dégauchisseuse et rabot, plus adaptées à l'usinage de pièces de grandes dimensions</t>
  </si>
  <si>
    <t>Matériel : Chaînette de mise à la terre sur la machine à peindre pour éviter toute accumulation d'électricité statique</t>
  </si>
  <si>
    <t>Matériel : Faire ajouter un bouton d'arrêt d'urgence type coup de poing sur le combiné à bois</t>
  </si>
  <si>
    <t>Matériel : Remettre les carters de protection pour scie circulaire</t>
  </si>
  <si>
    <t>Matériel : Longes blindées pour l'élagage</t>
  </si>
  <si>
    <t>Matériel : Rayonnages supplémentaires pour outillage et quincaillerie sur étagères</t>
  </si>
  <si>
    <t>Matériel : Remplacement des rayonnages bois par des rayonnages métalliques</t>
  </si>
  <si>
    <t xml:space="preserve">Matériel :  Râteliers avec dispositifs de retenue pour pièces métalliques de grande dimension </t>
  </si>
  <si>
    <t>Matériel : Casiers pour ranger les plaques de bois à la verticale</t>
  </si>
  <si>
    <t>Matériel : Râteliers pour ranger les planches à l'horizontale</t>
  </si>
  <si>
    <t>Matériel : Barres de retenue au sol pour éviter le glissement des chaises empilées contre le mur</t>
  </si>
  <si>
    <t>EPI (hyperbarie) : vêtement, appareil respiratoire, appareil de secours</t>
  </si>
  <si>
    <t>Organisation : Travaux hyperbares en équipes</t>
  </si>
  <si>
    <r>
      <t xml:space="preserve">Organisation : Demander au fournisseur de matériel incendie de doter le local </t>
    </r>
    <r>
      <rPr>
        <sz val="10"/>
        <color indexed="30"/>
        <rFont val="Tahoma"/>
        <family val="2"/>
      </rPr>
      <t>xxx</t>
    </r>
    <r>
      <rPr>
        <sz val="10"/>
        <color indexed="8"/>
        <rFont val="Tahoma"/>
        <family val="2"/>
      </rPr>
      <t xml:space="preserve"> d'un extincteur supplémentaire</t>
    </r>
  </si>
  <si>
    <t>Matériel : Panonceau d'indication au-dessus de chaque extincteur</t>
  </si>
  <si>
    <t>Matériel : Cuve de récupération des huiles usagées</t>
  </si>
  <si>
    <t>Matériel : Vérifier la présence d'un évent en partie haute de la cuve</t>
  </si>
  <si>
    <t>Matériel : Vérifier la présence d'une mise à la terre si cuve métallique</t>
  </si>
  <si>
    <t>Matériel : Vérifier la présence d'une poignée de distribution de carburant sur la cuve</t>
  </si>
  <si>
    <t>Matériel : Vérifier la présence d'un indicateur de niveau de la cuve</t>
  </si>
  <si>
    <t>Matériel : Vérifier la présence d'un système d’évacuation du trop plein de la cuve</t>
  </si>
  <si>
    <t>Matériel : Jerricanes réglementaires avec marquage ONU</t>
  </si>
  <si>
    <t>Matériel : Extincteur dans véhicule</t>
  </si>
  <si>
    <t>Matériel : Grue d'atelier type "chèvre"</t>
  </si>
  <si>
    <t>Matériel : Grue auxiliaire</t>
  </si>
  <si>
    <t>Matériel : Treuil</t>
  </si>
  <si>
    <t>Matériel : Crics</t>
  </si>
  <si>
    <t>Matériel : Chariot bas</t>
  </si>
  <si>
    <t>Matériel : Chariot de service</t>
  </si>
  <si>
    <t>Matériel : Diable</t>
  </si>
  <si>
    <t>Matériel : Brouette</t>
  </si>
  <si>
    <t>Matériel : Bac adaptable sur tondeuse autoportée</t>
  </si>
  <si>
    <t>Matériel : Transpalette</t>
  </si>
  <si>
    <t>Matériel : Bennes amovibles type Ampli-roll</t>
  </si>
  <si>
    <t>Matériel : Rampes alu pour accès des petits engins sur camion-plateau</t>
  </si>
  <si>
    <t>Matériel : Racks amovibles pour mobilier</t>
  </si>
  <si>
    <t>Matériel : Mobilier en plastique plus léger</t>
  </si>
  <si>
    <t>Matériel : Camion-plateau rabaissé</t>
  </si>
  <si>
    <t>Matériel : Portiques sur roues pour les chaises et tréteaux</t>
  </si>
  <si>
    <t>Matériel : Harnais de maintien débroussailleuse</t>
  </si>
  <si>
    <t>Matériel : Débroussailleuse avec moteur en sac à dos</t>
  </si>
  <si>
    <t>Matériel : Servante sur roulettes</t>
  </si>
  <si>
    <t>Matériel : Rack-remorque spécifique pour panneaux</t>
  </si>
  <si>
    <t>Matériel : Filets pour le matériel transporté sur le plateau des véhicules</t>
  </si>
  <si>
    <t>Matériel : Bras d'épareuse en Z sur le côté, pilotable avec joystick</t>
  </si>
  <si>
    <t>Matériel : Arceau de sécurité sur tracteur</t>
  </si>
  <si>
    <t>Matériel : Arceau de sécurité sur tondeuse autoportée</t>
  </si>
  <si>
    <t>Matériel : Vérifier la présence d'un siège de sécurité sur la tondeuse autoportée</t>
  </si>
  <si>
    <t>Matériel (BOM) : Vérifier la présence d'une commande d’arrêt d’urgence du compacteur dans la cabine du chauffeur</t>
  </si>
  <si>
    <t>Matériel (BOM) : Vérifier la présence de détecteurs de présence entraînant l’arrêt du compacteur si un ripeur passe un bras dans la zone de compactage</t>
  </si>
  <si>
    <t>Matériel : Trousse de secours dans les locaux</t>
  </si>
  <si>
    <t>Matériel : Trousses de secours dans les véhicules</t>
  </si>
  <si>
    <t>Matériel : Téléphones fixes dans les locaux</t>
  </si>
  <si>
    <t>Matériel : Téléphones portables professionnels pour les chefs d'équipe</t>
  </si>
  <si>
    <t>Matériel : Dispositif d’Alarme pour Travailleur Isolé (DATI)</t>
  </si>
  <si>
    <t>Matériel : Pansement compressif type Coussin Hémostatique d'Urgence de Thuasne (CHUT) dans la trousse de secours</t>
  </si>
  <si>
    <t>Matériel : Kit en cas de sectionnement de membre dans la trousse de secours</t>
  </si>
  <si>
    <t>Matériel : Compresse en cas de brûlure type Brûlstop ou Burnshield</t>
  </si>
  <si>
    <t>Matériel : Rince-œil avec consigne affichée : incliner la tête du côté de l'œil lésé…</t>
  </si>
  <si>
    <t>Matériel : Douche de sécurité avec consigne affichée : enlever les chaussures...</t>
  </si>
  <si>
    <r>
      <t xml:space="preserve">Organisation : Suivi de l'état du siège de l'engin </t>
    </r>
    <r>
      <rPr>
        <sz val="10"/>
        <color indexed="30"/>
        <rFont val="Tahoma"/>
        <family val="2"/>
      </rPr>
      <t>X</t>
    </r>
    <r>
      <rPr>
        <sz val="10"/>
        <color indexed="8"/>
        <rFont val="Tahoma"/>
        <family val="2"/>
      </rPr>
      <t xml:space="preserve"> tous les 5 ans</t>
    </r>
  </si>
  <si>
    <t xml:space="preserve">      Acteurs de la prévention</t>
  </si>
  <si>
    <t xml:space="preserve">      Documents</t>
  </si>
  <si>
    <t>Certificat de capacité + Déclaration auprès des services vétérinaires pour récupération d'animaux errants (non obligatoire, car pas à titre commercial)</t>
  </si>
  <si>
    <t>Enclos à disposition pour récupération d'animaux errants</t>
  </si>
  <si>
    <t>Convention avec chenil pour récupération d'animaux errants</t>
  </si>
  <si>
    <t>Cage pour récupération d'animaux errants</t>
  </si>
  <si>
    <t>Coffre séparé de la cabine du véhicule pour récupération d'animaux errants (grille par exemple)</t>
  </si>
  <si>
    <t>Perche "lasso" pour récupération d'animaux errants</t>
  </si>
  <si>
    <t>Laisse + muselière pour récupération d'animaux errants</t>
  </si>
  <si>
    <t>Pince à chat pour récupération d'animaux errants</t>
  </si>
  <si>
    <t>Gants spécifiques pour la récupération d'animaux errants</t>
  </si>
  <si>
    <t>Manchons spécifiques pour la récupération d'animaux errants</t>
  </si>
  <si>
    <t>Récupération d'animaux errants</t>
  </si>
  <si>
    <t>Document : Certificat de capacité + Déclaration auprès des services vétérinaires pour récupération d'animaux errants (non obligatoire, car pas à titre commercial)</t>
  </si>
  <si>
    <t>Travaux : Enclos pour récupération d'animaux errants</t>
  </si>
  <si>
    <t>Organisation : Convention avec chenil pour récupération d'animaux errants</t>
  </si>
  <si>
    <t>Matériel : Cage pour récupération d'animaux errants</t>
  </si>
  <si>
    <t>Matériel : Coffre séparé de la cabine du véhicule pour récupération d'animaux errants (grille par exemple)</t>
  </si>
  <si>
    <t>Matériel : Perche "lasso" pour récupération d'animaux errants</t>
  </si>
  <si>
    <t>Matériel : Laisse + muselière pour récupération d'animaux errants</t>
  </si>
  <si>
    <t>Matériel : Pince à chat pour récupération d'animaux errants</t>
  </si>
  <si>
    <t>EPI : Gants spécifiques pour la récupération d'animaux errants</t>
  </si>
  <si>
    <t>EPI : Manchons spécifiques pour la récupération d'animaux errants</t>
  </si>
  <si>
    <t>Hauteur - Chute avec dénivellation</t>
  </si>
  <si>
    <t>Chute de hauteur - Chute avec dénivellation</t>
  </si>
  <si>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</si>
  <si>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Aucun produit stocké dans un contenant alimentaire</t>
  </si>
  <si>
    <t>Organisation : Ecouler les produits en stock, puis privilégier la commande au coup par coup en fonction des besoins (limitation du stock)</t>
  </si>
  <si>
    <t>Produits achetés au coup par coup en fonction des besoins (peu de stock)</t>
  </si>
  <si>
    <t xml:space="preserve">Débroussailleuses guidées par un agent à pied (type Gyrobroyeur ou Gravely) en bon état </t>
  </si>
  <si>
    <t>Organisation : Création d'un poste de magasinier pour la gestion du matériel</t>
  </si>
  <si>
    <t>Matériel : Mettre au rebut les débroussailleuses vétustes</t>
  </si>
  <si>
    <t>Matériel : Vérifier la présence de la double gâchette sur les débroussailleuses</t>
  </si>
  <si>
    <t>Matériel : Mettre au rebut les taille-haies vétustes</t>
  </si>
  <si>
    <t>Matériel : Vérifier la présence de la double gâchette sur les taille-haies</t>
  </si>
  <si>
    <t>Matériel : Mettre au rebut les tronçonneuses vétustes</t>
  </si>
  <si>
    <t>Matériel : Mettre au rebut les tondeuses vétustes</t>
  </si>
  <si>
    <t>Matériel : Mettre au rebut les motoculteurs et motobineuses vétustes</t>
  </si>
  <si>
    <t>Matériel : Mettre au rebut les bétonnières vétustes</t>
  </si>
  <si>
    <t>Matériel : Mettre au rebut le poste oxyacétylénique vétuste</t>
  </si>
  <si>
    <t>Matériel : Mettre au rebut le poste à l'argon vétuste</t>
  </si>
  <si>
    <t>Matériel : Mettre au rebut le poste à souder à l'arc vétuste</t>
  </si>
  <si>
    <t>Matériel : Mettre au rebut le chargeur-démarreur vétuste</t>
  </si>
  <si>
    <t>Matériel : Mettre au rebut le compresseur d'air vétuste</t>
  </si>
  <si>
    <t>Matériel : Mettre au rebut le touret à meuler vétuste</t>
  </si>
  <si>
    <t>Matériel : Mettre au rebut la perceuse à colonne vétuste</t>
  </si>
  <si>
    <t>Organisation : Se conformer aux prescriptions de la notice concernant la mise en place d'un bouton d’arrêt d’urgence type coup de poing en complément du bouton marche/arrêt à 2 positions stables de la perceuse à colonne</t>
  </si>
  <si>
    <t>Machines dissociées : toupie, scie, dégauchisseuse et rabot, plus adaptées à l'usinage de pièces de grandes dimensions</t>
  </si>
  <si>
    <t>Matériel : Mettre au rebut le combiné à bois vétuste</t>
  </si>
  <si>
    <t>Machine à peindre en bon état</t>
  </si>
  <si>
    <t>Matériel : Mettre au rebut la machine à peindre vétuste</t>
  </si>
  <si>
    <t>Matériel : Mettre au rebut le compacteur vétuste</t>
  </si>
  <si>
    <t>Matériel : Faire installer des extincteurs dans les locaux</t>
  </si>
  <si>
    <t>Organisation : Réserve d'absorbant à proximité de la cuve</t>
  </si>
  <si>
    <t>Réserve d'absorbant à proximité de la cuve</t>
  </si>
  <si>
    <t>Matériel : Vérifier la présence d'une double paroi ou installer un bac de rétention sous la cuve</t>
  </si>
  <si>
    <t>Cuve en bon état</t>
  </si>
  <si>
    <t>Matériel : Remplacer la cuve vétuste par une cuve avec double paroi, poignée de distribution, mise à la terre, évent en partie haute, indicateur de niveau de remplissage et système d'évacuation du trop plein</t>
  </si>
  <si>
    <t xml:space="preserve">      Formation</t>
  </si>
  <si>
    <r>
      <t>Stage CNFPT "Prévention des accidents du travail" (3 jours) pour</t>
    </r>
    <r>
      <rPr>
        <sz val="10"/>
        <color indexed="30"/>
        <rFont val="Tahoma"/>
        <family val="2"/>
      </rPr>
      <t xml:space="preserve"> xxx</t>
    </r>
    <r>
      <rPr>
        <sz val="10"/>
        <color indexed="8"/>
        <rFont val="Tahoma"/>
        <family val="2"/>
      </rPr>
      <t xml:space="preserve"> agents</t>
    </r>
  </si>
  <si>
    <t>Groupe électrogène sur roues</t>
  </si>
  <si>
    <t>Aspirateurs sur roues</t>
  </si>
  <si>
    <t>Nettoyeur haute pression sur roues</t>
  </si>
  <si>
    <t>Poste à souder à l'arc sur roues</t>
  </si>
  <si>
    <t>Poste à souder oxyacétylénique sur roues</t>
  </si>
  <si>
    <t>Matériel : Poste à souder sur roues</t>
  </si>
  <si>
    <t>Matériel : Poste à souder oxyacétylénique sur roues</t>
  </si>
  <si>
    <t>Matériel : Nettoyeur haute pression sur roues</t>
  </si>
  <si>
    <r>
      <t>B</t>
    </r>
    <r>
      <rPr>
        <sz val="10"/>
        <color indexed="8"/>
        <rFont val="Tahoma"/>
        <family val="2"/>
      </rPr>
      <t>royeur à déchets verts sur remorque</t>
    </r>
  </si>
  <si>
    <t>Aspirateur à feuilles sur remorque</t>
  </si>
  <si>
    <t>Bouille sur remorque</t>
  </si>
  <si>
    <t>Epandeur sur remorque</t>
  </si>
  <si>
    <t>Cuve avec pulvérisateur sur remorque</t>
  </si>
  <si>
    <t>Compresseur d'air sur remorque pour marteau-piqueur</t>
  </si>
  <si>
    <t>Cuve d'eau sur remorque pour les chantiers</t>
  </si>
  <si>
    <t>Matériel : Groupe électrogène sur roues</t>
  </si>
  <si>
    <t>Matériel : Aspirateurs sur roues</t>
  </si>
  <si>
    <r>
      <t>Matériel : B</t>
    </r>
    <r>
      <rPr>
        <sz val="10"/>
        <color indexed="8"/>
        <rFont val="Tahoma"/>
        <family val="2"/>
      </rPr>
      <t>royeur à déchets verts sur remorque</t>
    </r>
  </si>
  <si>
    <t>Matériel : Aspirateur à feuilles sur remorque</t>
  </si>
  <si>
    <t>Matériel : Bouille sur remorque</t>
  </si>
  <si>
    <t>Matériel : Epandeur sur remorque</t>
  </si>
  <si>
    <t>Matériel : Cuve avec pulvérisateur sur remorque</t>
  </si>
  <si>
    <t>Matériel : Compresseur d'air sur remorque pour marteau-piqueur</t>
  </si>
  <si>
    <t>Matériel : Cuve d'eau sur remorque pour les chantiers</t>
  </si>
  <si>
    <t>Travaux : Rideaux mécaniques motorisés</t>
  </si>
  <si>
    <t>Nettoiement</t>
  </si>
  <si>
    <t>Véhicule avec benne basculante</t>
  </si>
  <si>
    <t>Matériel : Véhicule avec benne basculante</t>
  </si>
  <si>
    <r>
      <t xml:space="preserve">EPI : Masque à cartouche </t>
    </r>
    <r>
      <rPr>
        <sz val="10"/>
        <color indexed="30"/>
        <rFont val="Tahoma"/>
        <family val="2"/>
      </rPr>
      <t>A2 P3</t>
    </r>
    <r>
      <rPr>
        <sz val="10"/>
        <color indexed="8"/>
        <rFont val="Tahoma"/>
        <family val="2"/>
      </rPr>
      <t xml:space="preserve"> pour les produits phytosanitaires, conformément à la rubrique 8 des FDS des produits</t>
    </r>
  </si>
  <si>
    <r>
      <t xml:space="preserve">EPI : Gants en </t>
    </r>
    <r>
      <rPr>
        <sz val="10"/>
        <color indexed="30"/>
        <rFont val="Tahoma"/>
        <family val="2"/>
      </rPr>
      <t>nitrile</t>
    </r>
    <r>
      <rPr>
        <sz val="10"/>
        <color indexed="8"/>
        <rFont val="Tahoma"/>
        <family val="2"/>
      </rPr>
      <t xml:space="preserve"> de protection chimique marqués EN 374, conformément à la rubrique 8 des FDS des produits</t>
    </r>
  </si>
  <si>
    <t>PPMS :</t>
  </si>
  <si>
    <t>Plan Particulier de Mise en Sûreté</t>
  </si>
  <si>
    <t>DAE :</t>
  </si>
  <si>
    <t>Défibrillateur Automatique Externe</t>
  </si>
  <si>
    <t>Défibrillateur Entièrement Automatisé</t>
  </si>
  <si>
    <t>Moyens de communication</t>
  </si>
  <si>
    <t>Trousses de secours</t>
  </si>
  <si>
    <t>Travail isolé</t>
  </si>
  <si>
    <t>Formation : Stage CNFPT "Prévention des accidents du travail" (3 jours)</t>
  </si>
  <si>
    <t>Bonne isolation des locaux</t>
  </si>
  <si>
    <t>Organisation : Boissons chaudes à disposition</t>
  </si>
  <si>
    <r>
      <rPr>
        <sz val="10"/>
        <color indexed="8"/>
        <rFont val="Calibri"/>
        <family val="2"/>
      </rPr>
      <t>•</t>
    </r>
    <r>
      <rPr>
        <sz val="10"/>
        <color indexed="8"/>
        <rFont val="Tahoma"/>
        <family val="2"/>
      </rPr>
      <t xml:space="preserve"> Machine </t>
    </r>
    <r>
      <rPr>
        <sz val="10"/>
        <color indexed="30"/>
        <rFont val="Tahoma"/>
        <family val="2"/>
      </rPr>
      <t>xxx</t>
    </r>
    <r>
      <rPr>
        <sz val="10"/>
        <color indexed="8"/>
        <rFont val="Tahoma"/>
        <family val="2"/>
      </rPr>
      <t xml:space="preserve"> avec LWA = </t>
    </r>
    <r>
      <rPr>
        <sz val="10"/>
        <color indexed="30"/>
        <rFont val="Tahoma"/>
        <family val="2"/>
      </rPr>
      <t>xx</t>
    </r>
    <r>
      <rPr>
        <sz val="10"/>
        <color indexed="8"/>
        <rFont val="Tahoma"/>
        <family val="2"/>
      </rPr>
      <t xml:space="preserve"> dB</t>
    </r>
  </si>
  <si>
    <t>Isolation phonique des locaux</t>
  </si>
  <si>
    <t>Relevé des niveaux de bruits indiqués sur les machines et dans les notices :</t>
  </si>
  <si>
    <t>Travaux : Ventilation du stockage de peintures</t>
  </si>
  <si>
    <t>Travaux : Espace de stockage adapté pour les peintures</t>
  </si>
  <si>
    <t>Travaux : Rayonnages adaptés pour le stockage de peintures</t>
  </si>
  <si>
    <t>Matériel : Stockage de peintures sur rétention</t>
  </si>
  <si>
    <t>Organisation : Enlever le matériel stocké avec les peintures</t>
  </si>
  <si>
    <t>Travaux : Espace de stockage adapté pour les produits phytosanitaires</t>
  </si>
  <si>
    <t>Travaux : Ventilation du stockage de produits phytosanitaires</t>
  </si>
  <si>
    <t>Travaux : Rayonnages adaptés pour le stockage de produits phytosanitaires</t>
  </si>
  <si>
    <t>Matériel : Stockage de produits phytosanitaires sur rétention</t>
  </si>
  <si>
    <t>Organisation : Enlever le matériel stocké avec les produits phytosanitaires</t>
  </si>
  <si>
    <t>Vestiaire de taille suffisante</t>
  </si>
  <si>
    <t>Pas de stockage de produits avec le matériel de restauration</t>
  </si>
  <si>
    <t>Lampe de bureau</t>
  </si>
  <si>
    <t>Halogène</t>
  </si>
  <si>
    <t>Matériel : Halogène</t>
  </si>
  <si>
    <t>Recensement éclairage des postes de travail</t>
  </si>
  <si>
    <t>Organisation : Revoir l'implantation des luminaires</t>
  </si>
  <si>
    <t>Travaux : Refaire les installations électriques vétustes</t>
  </si>
  <si>
    <t>Travaux : Bouton coup de poing d'arrêt d'urgence électrique</t>
  </si>
  <si>
    <t>Procédure de remplacement des luminaires (toujours par le même agent…)</t>
  </si>
  <si>
    <t>Matériel : Electroportatif</t>
  </si>
  <si>
    <t>Matériel : Groupe électrogène</t>
  </si>
  <si>
    <t>Matériel : Presse</t>
  </si>
  <si>
    <t>Matériel : Scie à métal avec arrêt d'urgence</t>
  </si>
  <si>
    <t>Matériel : Disqueuses</t>
  </si>
  <si>
    <t>Matériel : Scie à ruban avec bouton d'arrêt d'urgence type coup de poing</t>
  </si>
  <si>
    <t>Matériel : Pulvérisateur sur remorque</t>
  </si>
  <si>
    <t>Matériel : Marteau-piqueur</t>
  </si>
  <si>
    <t>Matériel : Plaque vibrante</t>
  </si>
  <si>
    <t>Matériel : Aspirateur à feuilles</t>
  </si>
  <si>
    <t>Matériel : Bouille</t>
  </si>
  <si>
    <t>Matériel : Motopompe</t>
  </si>
  <si>
    <t>Matériel : Sableuse</t>
  </si>
  <si>
    <t>Matériel : Trémie pour épandage de sel</t>
  </si>
  <si>
    <t>Escabeaux en bon état</t>
  </si>
  <si>
    <t>Organisation : Utilisation de la nacelle pour l'éclairage public</t>
  </si>
  <si>
    <t>Organisation : Utilisation de la nacelle pour l'éclairage du stade</t>
  </si>
  <si>
    <t>Matériel : Remplacer les EPI antichute par du matériel conforme</t>
  </si>
  <si>
    <t>Organisation : Recensement du matériel télescopique existant</t>
  </si>
  <si>
    <t>Toiture en bon état</t>
  </si>
  <si>
    <t>Matériel récent et en bon état</t>
  </si>
  <si>
    <t>Pas de stockage de matériel inerte</t>
  </si>
  <si>
    <t>Consignes pour travaux en tranchées</t>
  </si>
  <si>
    <t>Matériel : Pont élévateur de véhicules</t>
  </si>
  <si>
    <t>Matériel : Remplacer les accessoires de levage vétustes ou non prévus à cet effet (cordes, chaînes…)</t>
  </si>
  <si>
    <t>Matériel : Remplacer le podium incomplet</t>
  </si>
  <si>
    <t>Organisation : Mettre au rebut le podium vétuste et en louer un conforme en cas de besoin</t>
  </si>
  <si>
    <t>Matériel : Gradins pliables</t>
  </si>
  <si>
    <t>Sommier roulant</t>
  </si>
  <si>
    <t>Matériel : Sommier roulant</t>
  </si>
  <si>
    <t>Matériel : Remplacer le tractopelle vétuste</t>
  </si>
  <si>
    <t>Cabine fermée sur tracteur</t>
  </si>
  <si>
    <t>Protection type plexiglas côté épareuse</t>
  </si>
  <si>
    <t>Matériel : Remplacer le tracteur actuel par un véhicule avec cabine fermée</t>
  </si>
  <si>
    <t>Travaux : Protection type plexiglas sur tracteur, côté épareuse</t>
  </si>
  <si>
    <t>Matériel : Equipements adaptables sur tracteur (lame chasse-neige, épandeur d'engrais, griffe Stade…)</t>
  </si>
  <si>
    <t>Matériel : Mettre au rebut les tondeuses autoportées vétustes</t>
  </si>
  <si>
    <t>Organisation : Récupération de données sur engins (date d'achat, état du siège, conditions d'utilisation, durée d'exposition)</t>
  </si>
  <si>
    <t>Matériel : Remplacement des machines vétustes par d'autres plus récentes, sur silentbloc</t>
  </si>
  <si>
    <r>
      <t>Unité de travail :</t>
    </r>
    <r>
      <rPr>
        <sz val="12"/>
        <rFont val="Tahoma"/>
        <family val="2"/>
      </rPr>
      <t xml:space="preserve"> </t>
    </r>
    <r>
      <rPr>
        <b/>
        <sz val="18"/>
        <rFont val="Tahoma"/>
        <family val="2"/>
      </rPr>
      <t>Services Techniques</t>
    </r>
  </si>
  <si>
    <r>
      <t xml:space="preserve">Défibrillateur </t>
    </r>
    <r>
      <rPr>
        <sz val="10"/>
        <rFont val="Tahoma"/>
        <family val="2"/>
      </rPr>
      <t>à disposition dans les locaux</t>
    </r>
  </si>
  <si>
    <t>Matériel : Défibrillateur dans les locaux</t>
  </si>
  <si>
    <t>Extincteurs</t>
  </si>
  <si>
    <t>Formation : Formation Initiale Minimale Obligatoire (FIMO) / Formation Continue Obligatoire (FCO) pour le transport de voyageurs ou de marchandises &gt; 3,5 t</t>
  </si>
  <si>
    <t>Formation Initiale Minimale Obligatoire (FIMO) / Formation Continue Obligatoire (FCO) pour le transport de voyageurs ou de marchandises &gt; 3,5 t</t>
  </si>
  <si>
    <t>Transport de voyageurs ou marchandises</t>
  </si>
  <si>
    <t>Transport de voyageurs</t>
  </si>
  <si>
    <t>Document : Signalétique "interdiction de fumer" à afficher dans les locaux</t>
  </si>
  <si>
    <t>Document : Protocole alcool et addictions</t>
  </si>
  <si>
    <t>Document : Main courante pour relever les épisodes de violence</t>
  </si>
  <si>
    <t>Prise en charge de suivi psychologique en cas d'agression</t>
  </si>
  <si>
    <t>Organisation : Prise en charge de suivi psychologique en cas d'agression</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</si>
  <si>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</si>
  <si>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</si>
  <si>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</si>
  <si>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</si>
  <si>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</si>
  <si>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</si>
  <si>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</si>
  <si>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</si>
  <si>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</si>
  <si>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</si>
  <si>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</si>
  <si>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</si>
  <si>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</si>
  <si>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</si>
  <si>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Document : Attestations de conformité + notices en français à récupérer et à conserver pour chaque type d'équipement</t>
  </si>
  <si>
    <t>• Plaques électriques</t>
  </si>
  <si>
    <t>Matériel : Plaques électriques</t>
  </si>
  <si>
    <t>Tableau d'affichage pour le personnel (notes internes…)</t>
  </si>
  <si>
    <t>Document : Tableau d'affichage pour le personnel (notes internes…)</t>
  </si>
  <si>
    <t>Sanitaires / vestiaires</t>
  </si>
  <si>
    <t>Vérification annuelle des VMC</t>
  </si>
  <si>
    <t>VMC dans les sanitaires</t>
  </si>
  <si>
    <t>Travaux : S'assurer de la présence de VMC dans les sanitaires</t>
  </si>
  <si>
    <t>Travaux : S'assurer de la présence de VMC dans le vestiaire</t>
  </si>
  <si>
    <t>Périodicité quotidienne de nettoyage des sanitaires</t>
  </si>
  <si>
    <t>Organisation : Périodicité quotidienne de nettoyage des sanitaires</t>
  </si>
  <si>
    <t>Produits</t>
  </si>
  <si>
    <t>Produits relevés :</t>
  </si>
  <si>
    <t xml:space="preserve">• </t>
  </si>
  <si>
    <t>Attestations de conformité + notices en français conservées pour chaque type d'équipement</t>
  </si>
  <si>
    <t>Produits correctement étiquetés</t>
  </si>
  <si>
    <t>Organisation : Reporter au moins le nom et les pictogrammes de danger sur le bidon non identifié</t>
  </si>
  <si>
    <t>Sangle entre les 2 plans des escabeaux</t>
  </si>
  <si>
    <t>Produits de mécanique relevés :</t>
  </si>
  <si>
    <t>Peintures relevées :</t>
  </si>
  <si>
    <t>Panneaux, cônes et rubalise en quantité suffisante</t>
  </si>
  <si>
    <t>Matériel : Panneaux et cônes supplémentaires</t>
  </si>
  <si>
    <t>Panneau AK5 + tri-flash sur véhicules signalant un chantier :</t>
  </si>
  <si>
    <t>Matériel : Panneau AK5 + tri-flash sur véhicules signalant un chantier :</t>
  </si>
  <si>
    <t>Respect du code de la route pour déplacements du tractopelle non immatriculé : soit sur porte-char, soit avec signalétique "convoi exceptionnel"</t>
  </si>
  <si>
    <t>Organisation : Respect du code de la route pour déplacements du tractopelle non immatriculé : soit sur porte-char, soit avec signalétique "convoi exceptionnel"</t>
  </si>
  <si>
    <t xml:space="preserve">Matériel : Bandes rouges et blanches rétroréfléchissantes sur véhicules à progression lente ou qui s’arrêtent fréquemment sur la voie publique : </t>
  </si>
  <si>
    <t xml:space="preserve">Bandes rouges et blanches rétroréfléchissantes sur véhicules à progression lente ou qui s’arrêtent fréquemment sur la voie publique : </t>
  </si>
  <si>
    <t>Autres équipements adaptables sur tracteur : lame chasse-neige, épandeur d'engrais, griffe Stade</t>
  </si>
  <si>
    <r>
      <t xml:space="preserve">Tondeuses autoportées en bon état : </t>
    </r>
    <r>
      <rPr>
        <sz val="10"/>
        <color indexed="8"/>
        <rFont val="Tahoma"/>
        <family val="2"/>
      </rPr>
      <t xml:space="preserve"> </t>
    </r>
  </si>
  <si>
    <t>EPI : Casque forestier avec atténuateurs de bruit</t>
  </si>
  <si>
    <t>EPI : Casque forestier avec visière</t>
  </si>
  <si>
    <t>Débroussaillage / tronçonnage / taille</t>
  </si>
  <si>
    <t>Aiguiseuse de chaîne</t>
  </si>
  <si>
    <t>Matériel : Aiguiseuse de chaîne</t>
  </si>
  <si>
    <t>Poignée de sécurité sur la tondeuse concernée</t>
  </si>
  <si>
    <t>Organisation : Enlever le shunt sur la poignée de sécurité de la tondeuse concernée</t>
  </si>
  <si>
    <t xml:space="preserve">Organisation : Enlèvement des équipements de travail appartenant au personnel : </t>
  </si>
  <si>
    <t>Plate-forme de travail</t>
  </si>
  <si>
    <t>Plate-forme Individuelle Roulante (PIR) marquée NF P 93-352 pour travaux temporaires de faible hauteur (plancher ≤ 2,50 mètres)</t>
  </si>
  <si>
    <t>Plate-forme Individuelle Roulante Légère (PIRL) marquée NF P 93-353 pour travaux temporaires de très faible hauteur (plancher ≤ 1 mètre)</t>
  </si>
  <si>
    <t>Matériel : Plate-forme Individuelle Roulante (PIR) marquée NF P 93-352 pour travaux temporaires de faible hauteur (plancher ≤ 2,50 mètres)</t>
  </si>
  <si>
    <t>Matériel : Plate-forme Individuelle Roulante Légère (PIRL) marquée NF P 93-353 pour travaux temporaires de très faible hauteur (plancher ≤ 1 mètre)</t>
  </si>
  <si>
    <t>Matériel : Réceptacle étanche pour stocker les batteries de voiture (risque lié à l'acide qu'elles contiennent)</t>
  </si>
  <si>
    <t>Bouton d’arrêt d’urgence type coup de poing en complément du bouton marche/arrêt à 2 positions stables du touret à meuler</t>
  </si>
  <si>
    <t>Organisation : Se conformer aux prescriptions de la notice concernant la mise en place d'un bouton d’arrêt d’urgence type coup de poing sur le touret à meuler</t>
  </si>
  <si>
    <t>Ponts élévateurs : 4 colonnes - 2 colonnes (ciseaux)</t>
  </si>
  <si>
    <t>Vérin de fosse hydraulique pour levage de moteur</t>
  </si>
  <si>
    <t>Matériel : Vérin de fosse hydraulique pour levage de moteur</t>
  </si>
  <si>
    <t>Combiné à bois avec toupie / scie / dégauchisseuse / rabot en bon état</t>
  </si>
  <si>
    <t>Marquage "Conforme aux exigences de sécurité" et EN 131</t>
  </si>
  <si>
    <t>Liste des échelles recensées :</t>
  </si>
  <si>
    <t>Organisation : Recenser les échelles</t>
  </si>
  <si>
    <t>Matériel : Remplacer l'échelle concernée par un équipement marqué "Conforme aux exigences de sécurité" et EN 131</t>
  </si>
  <si>
    <t>EPI : Harnais + antichute si échelle d'accès aux poteaux d'éclairage du stade</t>
  </si>
  <si>
    <t>Marquage "Conforme aux exigences de sécurité" et EN 14183</t>
  </si>
  <si>
    <t>Organisation : Recenser les marchepieds</t>
  </si>
  <si>
    <t xml:space="preserve">Liste des marchepieds recensés : </t>
  </si>
  <si>
    <t>Matériel : Marchepied type "patte d'éléphant" marqué "Conforme aux exigences de sécurité" et EN 14183</t>
  </si>
  <si>
    <t>Liste des escabeaux recensés :</t>
  </si>
  <si>
    <t>Organisation : Recenser les escabeaux</t>
  </si>
  <si>
    <t>EPI : Harnais + antichute car échelle d'accès aux poteaux d'éclairage du stade</t>
  </si>
  <si>
    <t>Matériel : Vérifier la présence d'une sangle entre les 2 plans des escabeaux</t>
  </si>
  <si>
    <t>Garage / préau pour garer les véhicules à l'abri</t>
  </si>
  <si>
    <t>Travaux : Garage / préau pour garer les véhicules à l'abri</t>
  </si>
  <si>
    <t>Trousse de secours dans les véhicules</t>
  </si>
  <si>
    <t>Chaleur / froid</t>
  </si>
  <si>
    <t>Document : Procédure en cas de déclenchement du niveau 3 ou 4 du plan canicule</t>
  </si>
  <si>
    <t>Organisation : Eau fraîche à disposition en saison chaude</t>
  </si>
  <si>
    <t>Mesure</t>
  </si>
  <si>
    <t xml:space="preserve">WC hommes en nombre suffisant : </t>
  </si>
  <si>
    <t>WC femmes en nombre suffisant :</t>
  </si>
  <si>
    <t>Lavabos en nombre suffisant :</t>
  </si>
  <si>
    <t>Douches en nombre suffisant :</t>
  </si>
  <si>
    <t>Travaux : Lavabo supplémentaire</t>
  </si>
  <si>
    <t>Travaux : WC femmes supplémentaire</t>
  </si>
  <si>
    <t>Travaux : WC hommes supplémentaire</t>
  </si>
  <si>
    <t>Travaux : Douche supplémentaire</t>
  </si>
  <si>
    <t>Réglementation : 1 WC + 1 urinoir pour 20 hommes, 2 WC pour 20 femmes, 1 lavabo pour 10 agents, 1 pomme de douche pour 8 agents réalisant des travaux insalubres ou salissants</t>
  </si>
  <si>
    <t>Règlementation : Pas de vérification périodique si action maintenue + vision totale sur la porte lors de sa manipulation</t>
  </si>
  <si>
    <t>Organisation : Doter les agents de locaux plus grands comme vestiaire</t>
  </si>
  <si>
    <r>
      <t xml:space="preserve">Recommandation : Surface vestiaire </t>
    </r>
    <r>
      <rPr>
        <sz val="10"/>
        <color indexed="8"/>
        <rFont val="Calibri"/>
        <family val="2"/>
      </rPr>
      <t>≥</t>
    </r>
    <r>
      <rPr>
        <i/>
        <sz val="10"/>
        <color indexed="8"/>
        <rFont val="Tahoma"/>
        <family val="2"/>
      </rPr>
      <t xml:space="preserve"> 1m² par agent</t>
    </r>
  </si>
  <si>
    <t>ASVP :</t>
  </si>
  <si>
    <t>Agent de Surveillance de la Voie Publique</t>
  </si>
  <si>
    <t>TPRT :</t>
  </si>
  <si>
    <t>Temps Partiel pour Raison Thérapeutique</t>
  </si>
  <si>
    <t>PAI :</t>
  </si>
  <si>
    <t>Recommandation : CACES valable 10 ans pour les engins de chantier</t>
  </si>
  <si>
    <t>Recommandation : CACES valable 5 ans pour les engins de levage</t>
  </si>
  <si>
    <r>
      <t xml:space="preserve">Certificat d'Aptitude à la Conduite En Sécurité (CACES) grue auxiliaire </t>
    </r>
    <r>
      <rPr>
        <sz val="10"/>
        <color indexed="30"/>
        <rFont val="Tahoma"/>
        <family val="2"/>
      </rPr>
      <t>avec option télécommande</t>
    </r>
    <r>
      <rPr>
        <sz val="10"/>
        <color indexed="8"/>
        <rFont val="Tahoma"/>
        <family val="2"/>
      </rPr>
      <t xml:space="preserve"> &amp; </t>
    </r>
    <r>
      <rPr>
        <sz val="10"/>
        <color indexed="30"/>
        <rFont val="Tahoma"/>
        <family val="2"/>
      </rPr>
      <t>chariot élévateur</t>
    </r>
    <r>
      <rPr>
        <sz val="10"/>
        <color indexed="8"/>
        <rFont val="Tahoma"/>
        <family val="2"/>
      </rPr>
      <t xml:space="preserve"> pour</t>
    </r>
    <r>
      <rPr>
        <sz val="10"/>
        <color indexed="30"/>
        <rFont val="Tahoma"/>
        <family val="2"/>
      </rPr>
      <t xml:space="preserve"> xxx</t>
    </r>
    <r>
      <rPr>
        <sz val="10"/>
        <color indexed="8"/>
        <rFont val="Tahoma"/>
        <family val="2"/>
      </rPr>
      <t xml:space="preserve"> agents</t>
    </r>
  </si>
  <si>
    <r>
      <t xml:space="preserve">Formation : Certificat d'Aptitude à la Conduite En Sécurité (CACES) grue auxiliaire </t>
    </r>
    <r>
      <rPr>
        <sz val="10"/>
        <color indexed="30"/>
        <rFont val="Tahoma"/>
        <family val="2"/>
      </rPr>
      <t>avec option télécommande</t>
    </r>
    <r>
      <rPr>
        <sz val="10"/>
        <color indexed="8"/>
        <rFont val="Tahoma"/>
        <family val="2"/>
      </rPr>
      <t xml:space="preserve"> &amp; </t>
    </r>
    <r>
      <rPr>
        <sz val="10"/>
        <color indexed="30"/>
        <rFont val="Tahoma"/>
        <family val="2"/>
      </rPr>
      <t>chariot élévateur</t>
    </r>
    <r>
      <rPr>
        <sz val="10"/>
        <color indexed="8"/>
        <rFont val="Tahoma"/>
        <family val="2"/>
      </rPr>
      <t xml:space="preserve"> pour</t>
    </r>
    <r>
      <rPr>
        <sz val="10"/>
        <color indexed="30"/>
        <rFont val="Tahoma"/>
        <family val="2"/>
      </rPr>
      <t xml:space="preserve"> xxx</t>
    </r>
    <r>
      <rPr>
        <sz val="10"/>
        <color indexed="8"/>
        <rFont val="Tahoma"/>
        <family val="2"/>
      </rPr>
      <t xml:space="preserve"> agents</t>
    </r>
  </si>
  <si>
    <r>
      <t>Certificat d'Aptitude à la Conduite En Sécurité (CACES) PEMP pour</t>
    </r>
    <r>
      <rPr>
        <sz val="10"/>
        <color indexed="30"/>
        <rFont val="Tahoma"/>
        <family val="2"/>
      </rPr>
      <t xml:space="preserve"> xxx</t>
    </r>
    <r>
      <rPr>
        <sz val="10"/>
        <color indexed="8"/>
        <rFont val="Tahoma"/>
        <family val="2"/>
      </rPr>
      <t xml:space="preserve"> agents</t>
    </r>
  </si>
  <si>
    <r>
      <t>Formation : Certificat d'Aptitude à la Conduite En Sécurité (CACES) PEMP pour</t>
    </r>
    <r>
      <rPr>
        <sz val="10"/>
        <color indexed="30"/>
        <rFont val="Tahoma"/>
        <family val="2"/>
      </rPr>
      <t xml:space="preserve"> xxx</t>
    </r>
    <r>
      <rPr>
        <sz val="10"/>
        <color indexed="8"/>
        <rFont val="Tahoma"/>
        <family val="2"/>
      </rPr>
      <t xml:space="preserve"> agents</t>
    </r>
  </si>
  <si>
    <t>Document : Autorisation de conduite PEMP signée de l'autorité territoriale</t>
  </si>
  <si>
    <t>Autorisation de conduite PEMP signée de l'autorité territoriale</t>
  </si>
  <si>
    <t>Autorisation de conduite grue auxiliaire &amp; chariot élévateur signée de l'autorité territoriale</t>
  </si>
  <si>
    <t>Document : Autorisation de conduite grue auxiliaire &amp; chariot élévateur signée de l'autorité territoriale</t>
  </si>
  <si>
    <t>Autorisation de conduite engins de chantier signée de l'autorité territoriale</t>
  </si>
  <si>
    <t>Document : Autorisation de conduite engins de chantier signée de l'autorité territoriale</t>
  </si>
  <si>
    <t>Formation à la conduite d'engin de chantier</t>
  </si>
  <si>
    <t>Réglementation : nouvelle norme NF C 18-510 d'application obligatoire avant le 01/07/14</t>
  </si>
  <si>
    <t>Formation : Habilitation électrique niveau BS ou BR pour les agents de maintenance (changement d'ampoules, réarmement de protections, petits travaux électriques...)</t>
  </si>
  <si>
    <t>Organisation : Réflexion sur procédure remplacement de luminaires</t>
  </si>
  <si>
    <t>Formation : Habilitation électrique niveau "BE manœuvre" ou BS pour les agents amenés à réarmer une protection électrique ou un disjoncteur</t>
  </si>
  <si>
    <t>Distributeurs de savon liquide</t>
  </si>
  <si>
    <t>Distributeurs d'essuie-mains à usage unique</t>
  </si>
  <si>
    <t>Matériel : Distributeurs de savon liquide</t>
  </si>
  <si>
    <t>Matériel : Distributeurs d'essuie-mains à usage unique</t>
  </si>
  <si>
    <t>Organisation : Réorganiser les bureaux afin de disposer d'une surface suffisante</t>
  </si>
  <si>
    <t>Surface suffisante des bureaux</t>
  </si>
  <si>
    <t>Recommandation : titre d'habilitation à renouveler tous les 3 ans en règle générale, tous les ans si travaux sous tension</t>
  </si>
  <si>
    <t>ATST :</t>
  </si>
  <si>
    <t>Autorisation de Travail Sous Tension</t>
  </si>
  <si>
    <t>CSPS :</t>
  </si>
  <si>
    <t>Coordonnateur Sécurité et Protection de la Santé</t>
  </si>
  <si>
    <t>PGC SPS :</t>
  </si>
  <si>
    <t>Plan Général de Coordination de Sécurité et de Protection de la Santé</t>
  </si>
  <si>
    <t>PPSPS :</t>
  </si>
  <si>
    <t>Plan Particulier de Sécurité et de Protection de la Santé</t>
  </si>
  <si>
    <t>sur</t>
  </si>
  <si>
    <t xml:space="preserve">     Nombre de questionnaires retournés par équipe</t>
  </si>
  <si>
    <t>Code du travail : EPI à disposition si &gt; 80 dBA sur 8h ou pic de 130 dBC, port obligatoire si &gt; 85 dBA sur 8h ou pic de 135 dBC, actions de réduction du bruit si &gt; 87 dBA sur 8h ou pic de 140 dBC en tenant en compte de l'atténuation des EPI</t>
  </si>
  <si>
    <t>Recommandation : Poignée à maximum 1,20 m du sol</t>
  </si>
  <si>
    <t>Extincteurs accrochés au mur</t>
  </si>
  <si>
    <t>Formation : Permis D pour autocar</t>
  </si>
  <si>
    <t>Formation : Permis C pour PL (tractopelle inclus)</t>
  </si>
  <si>
    <t>Recommandation : entretien des filtres des climatisations avant chaque changement de mode chaud / froid</t>
  </si>
  <si>
    <t>Entretien semestriel des filtres des climatisations</t>
  </si>
  <si>
    <t>Triangle de pré-signalisation dans chaque véhicule</t>
  </si>
  <si>
    <t>Matériel : Triangle de pré-signalisation dans chaque véhicule</t>
  </si>
  <si>
    <t>Organisation : Déclaration d'Intention de Commencement de Travaux (DICT) systématique si intervention à proximité de réseaux</t>
  </si>
  <si>
    <t>Déclaration d'Intention de Commencement de Travaux (DICT) systématique si intervention à proximité de réseaux</t>
  </si>
  <si>
    <t>Horaires décalés en saison estivale</t>
  </si>
  <si>
    <t>Organisation : Horaires décalés en saison estivale</t>
  </si>
  <si>
    <t>Pelle posture debout</t>
  </si>
  <si>
    <t>Matériel : Pelle posture debout</t>
  </si>
  <si>
    <t>Précisions (&amp; nombre d'agents concernés le cas échéant)</t>
  </si>
  <si>
    <t>Audiogramme régulier pour personnel exposé au bruit</t>
  </si>
  <si>
    <t>Médecine préventive : Audiogramme régulier pour le personnel exposé au bruit</t>
  </si>
  <si>
    <t>Matériel : Système d'aspiration fixe sur chaque machine</t>
  </si>
  <si>
    <t>Achat des "Manuels du chef de chantier" édités par le Ministère de l'équipelment et mise à disposition des équipes</t>
  </si>
  <si>
    <t>Document : Investir dans les "Manuels du chef de chantier" édités par le Ministère de l'équipement et les mettre à disposition des équipes</t>
  </si>
  <si>
    <t>Procédure de charge de batteries avec, notamment, lieu de charge ventilé et pas de travail risquant de former un point chaud à proximité car émission d'hydrogène, gaz explosif</t>
  </si>
  <si>
    <t>Document : Procédure de charge de batteries avec, notamment, lieu de charge ventilé et pas de travail risquant de former un point chaud à proximité car émission d'hydrogène, gaz explosif</t>
  </si>
  <si>
    <t>PAV :</t>
  </si>
  <si>
    <t>Point d'Apport Volontaire (déchets)</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</si>
  <si>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</si>
  <si>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</si>
  <si>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Palettes-rétention sous les stockages de produits de mécanique</t>
  </si>
  <si>
    <t>Matériel : Palettes-rétention sous les stockages de produits de mécanique</t>
  </si>
  <si>
    <t>Souffleur à feuilles (à main / à dos)</t>
  </si>
  <si>
    <t>Matériel : Souffleur à feuilles (à main / à dos)</t>
  </si>
  <si>
    <t>Nettoyeur haute pression type Kärcher</t>
  </si>
  <si>
    <t>Matériel : Nettoyeur haute pression type Kärcher</t>
  </si>
  <si>
    <t>• Oxyacétylénique</t>
  </si>
  <si>
    <t>Postes à souder recensés :</t>
  </si>
  <si>
    <t>• À l'arc</t>
  </si>
  <si>
    <t>• À l'argon</t>
  </si>
  <si>
    <t>Grille de protection des courroies</t>
  </si>
  <si>
    <t>Matériel : Faire remettre la grille de protection des courroies</t>
  </si>
  <si>
    <t>Matériel : Remplacer l'escabeau concerné par un équipement marqué "Conforme aux exigences de sécurité" et EN 131</t>
  </si>
  <si>
    <t>EPI : Pantalons de tronçonnage</t>
  </si>
  <si>
    <t>EPI : Vestes de tronçonnage</t>
  </si>
  <si>
    <t>Document : Consignes quant à l'utilisation des appareils de levage (interdiction de déplacer une charge au-dessus d'un agent, de laisser une charge sans surveillance…)</t>
  </si>
  <si>
    <t>Consignes quant à l'utilisation des appareils de levage (interdiction de déplacer une charge au-dessus d'un agent, de laisser une charge sans surveillance…)</t>
  </si>
  <si>
    <t>Document : Notice de montage du podium et des gradins</t>
  </si>
  <si>
    <t>Balayeuse</t>
  </si>
  <si>
    <t>Formation : Conducteur titulaire du permis de conduire si balayeuse immatriculée ou CACES + code car balayeuse si non immatriculée</t>
  </si>
  <si>
    <t>Conducteur titulaire du permis de conduire car balayeuse immatriculée ou CACES + code car balayeuse non immatriculée</t>
  </si>
  <si>
    <t>Sensibilisation à l'ergonomie lors du travail sur écran, incluse dans la formation Prévention des Risques liés à l'Activité Physique (PRAP)</t>
  </si>
  <si>
    <t>Nota : Transmission obligatoire de la fiche récapitulative du DTA à tout agent ou entreprise intervenant sur le bâtiment</t>
  </si>
  <si>
    <t>Repas / pauses</t>
  </si>
  <si>
    <t>Armoires individuelles à double compartiment pour séparer les vêtements de travail des vêtements de ville</t>
  </si>
  <si>
    <t>Matériel : Armoires individuelles à double compartiment pour séparer les vêtements de travail des vêtements de ville</t>
  </si>
  <si>
    <t>Organisation : Pour les travailleurs isolés, autre agent à proximité, visites ou appels réguliers, notamment en fin de poste (agent d'entretien le soir par exemple)</t>
  </si>
  <si>
    <t>Nota : Vaccination tétanos, DTP et hépatite B nécessaires selon l'activité</t>
  </si>
  <si>
    <t>Surveillance Médicale Renforcée (SMR) pour les agents à risques particuliers</t>
  </si>
  <si>
    <t>Médecine préventive : Surveillance Médicale Renforcée (SMR) pour les agents à risques particuliers</t>
  </si>
  <si>
    <r>
      <t xml:space="preserve">Formation au risque chimique pour les agents utilisant des produits, par </t>
    </r>
    <r>
      <rPr>
        <sz val="10"/>
        <color indexed="30"/>
        <rFont val="Tahoma"/>
        <family val="2"/>
      </rPr>
      <t>le fournisseur ou le CDG</t>
    </r>
  </si>
  <si>
    <t>• Afin de prendre en compte les accidents de service et maladie professionnelle dans la hiérarchisation des risques, veiller à créer une ligne par accident dans chaque thématique et d'indiquer une priorité 1 dans la case priorité pour chaque évènement</t>
  </si>
  <si>
    <t>Cloche sur les pulvérisateurs pour le traitement</t>
  </si>
  <si>
    <t>Matériel : Cloche sur les pulvérisateurs pour le traitement</t>
  </si>
  <si>
    <t>Nature maladie professionnelle déclarée cette année</t>
  </si>
  <si>
    <t>Accidents / maladies</t>
  </si>
  <si>
    <t>Nature accident de service 1 déclaré cette année</t>
  </si>
  <si>
    <t>Nature accident de service 2 déclaré cette année</t>
  </si>
  <si>
    <t xml:space="preserve">Nota : Le remplissage des onglets "Pénibilité" et "Organisation" est facultatif = onglets </t>
  </si>
  <si>
    <r>
      <rPr>
        <i/>
        <u/>
        <sz val="10"/>
        <rFont val="Tahoma"/>
        <family val="2"/>
      </rPr>
      <t xml:space="preserve">Nota </t>
    </r>
    <r>
      <rPr>
        <i/>
        <sz val="10"/>
        <rFont val="Tahoma"/>
        <family val="2"/>
      </rPr>
      <t>: Si accident ou maladie dans l'année, mettre en face une valeur 1 dans la colonne "Priorité" (étape facultative)</t>
    </r>
  </si>
  <si>
    <t>Nature maladie professionnelle 1 déclarée cette année</t>
  </si>
  <si>
    <t>Nature maladie professionnelle 2 déclarée cette année</t>
  </si>
  <si>
    <t>Effectif total :</t>
  </si>
  <si>
    <t>Site</t>
  </si>
  <si>
    <t>Centre Technique Municipal (CTM)</t>
  </si>
  <si>
    <t>Service des eaux</t>
  </si>
  <si>
    <t>Ramassage des ordures ménagères (rippeur)</t>
  </si>
  <si>
    <t>Conduite des Bennes à Ordures Ménagères (BOM)</t>
  </si>
  <si>
    <t>Eau potable</t>
  </si>
  <si>
    <t>Exploitation des bassins de chloration et des stations de relevage</t>
  </si>
  <si>
    <t>Exploitation de la station d'épuration</t>
  </si>
  <si>
    <t>Déchetterie</t>
  </si>
  <si>
    <t>Cimetières</t>
  </si>
  <si>
    <t>DEA :</t>
  </si>
  <si>
    <t>GNR :</t>
  </si>
  <si>
    <t>Gazole Non Routier</t>
  </si>
  <si>
    <t>PCS :</t>
  </si>
  <si>
    <t>Plan Communal de Sauvegarde</t>
  </si>
  <si>
    <t>SPP :</t>
  </si>
  <si>
    <t>Sapeur Pompier Professionnel</t>
  </si>
  <si>
    <t>Certificat individuel d'applicateur de produits phytosanitaires (Certiphyto) catégorie "applicateur en collectivités territoriales"</t>
  </si>
  <si>
    <t>Formation : Certificat individuel d'applicateur de produits phytosanitaires (Certiphyto) catégorie "applicateur en collectivités territoriales"</t>
  </si>
  <si>
    <t>Organisation : Relever l'affichage des Charges Maximales d'Utilisation (CMU) sur tous les appareils et accessoires de levage</t>
  </si>
  <si>
    <t>Matériel : Chariot élévateur à conducteur porté</t>
  </si>
  <si>
    <t>Matériel : Palan</t>
  </si>
  <si>
    <t>Pont élévateurs</t>
  </si>
  <si>
    <t>Vérin de fosse</t>
  </si>
  <si>
    <t>Crics : VL - PL</t>
  </si>
  <si>
    <t>Organisation : Faire attester par un organisme spécialisé que le tractopelle soit adapté pour le levage (clapets anti-retours)</t>
  </si>
  <si>
    <t>Accessoires de levage</t>
  </si>
  <si>
    <t>Elingues : textiles, câbles, chaînes</t>
  </si>
  <si>
    <t>Charge Maximale d'Utilisation (CMU) indiquée sur tous les appareils et accessoires de levage :</t>
  </si>
  <si>
    <t>• Grue d'atelier type "chèvre"</t>
  </si>
  <si>
    <t>• Grue auxiliaire</t>
  </si>
  <si>
    <t>• Palan</t>
  </si>
  <si>
    <t>• Treuil</t>
  </si>
  <si>
    <t>• Chariot élevateur à conducteur porté</t>
  </si>
  <si>
    <t>Contrôle annuel réglementaire de la grue d'atelier par un organisme spécialisé</t>
  </si>
  <si>
    <t>Contrôle semestriel réglementaire de la grue auxiliaire par un organisme spécialisé</t>
  </si>
  <si>
    <t>Contrôle annuel réglementaire du palan par un organisme spécialisé</t>
  </si>
  <si>
    <t>Contrôle annuel réglementaire du treuil par un organisme spécialisé</t>
  </si>
  <si>
    <t>Contrôle semestriel réglementaire du chariot élévateur à conducteur porté, par un organisme spécialisé</t>
  </si>
  <si>
    <t>Contrôle annuel réglementaire des élingues et câbles de levage par un organisme spécialisé</t>
  </si>
  <si>
    <t>Vérification réglementaire des ponts élévateurs par un organisme de contrôle, tous les 3 mois / 6 mois / 1 an selon le dispositif</t>
  </si>
  <si>
    <t>Vérification annuelle réglementaire du vérin de fosse hydraulique</t>
  </si>
  <si>
    <t>Formation : Stage sur la récupération d'animaux errants</t>
  </si>
  <si>
    <t>Formation à la récupération d'animaux errants</t>
  </si>
  <si>
    <t>Formation réglementaire sur le risque amiante</t>
  </si>
  <si>
    <t>Formation : Stage réglementaire sur le risque amiante</t>
  </si>
  <si>
    <t xml:space="preserve">Formation : Stage sur la manipulation du Chlore </t>
  </si>
  <si>
    <t xml:space="preserve">Formation sur la manipulation du Chlore </t>
  </si>
  <si>
    <t>Vérification annuelle réglementaire de l'extracteur de la Ferronnerie par un organisme spécialisé</t>
  </si>
  <si>
    <t>Vérification : Contrôle annuel réglementaire de l'extracteur de la Ferronnerie par un organisme spécialisé</t>
  </si>
  <si>
    <t>Vérification : Contrôle annuel réglementaire de l'extracteur de l'atelier Mécanique par un organisme spécialisé</t>
  </si>
  <si>
    <t>Vérification annuelle réglementaire de l'extracteur de l'atelier Mécanique par un organisme spécialisé</t>
  </si>
  <si>
    <t>Formation : Stage sur les travaux en milieu confiné</t>
  </si>
  <si>
    <t>Formation sur les travaux en milieu confiné</t>
  </si>
  <si>
    <t>Contrôle annuel réglementaire des installations électriques par un organisme spécialisé et levée systématique des non-conformités</t>
  </si>
  <si>
    <t>Vérification : Contrôle annuel réglementaire des installations électriques par un organisme spécialisé puis levée des non-conformités le cas échéant</t>
  </si>
  <si>
    <t>Formation : Stage CNFPT sur le débroussaillement</t>
  </si>
  <si>
    <t>Formation : Stage CNFPT sur l'abattage et le tronçonnage, pour les agents concernés</t>
  </si>
  <si>
    <t>Vérification : Contrôle annuel réglementaire des motobineuses par un organisme de contrôle</t>
  </si>
  <si>
    <t>Vérification annuelle réglementaire des motobineuses par un organisme spécialisé</t>
  </si>
  <si>
    <t>Vérification annuelle réglementaire du broyeur à végétaux par un organisme spécialisé</t>
  </si>
  <si>
    <t>Vérification : Contrôle annuel réglementaire du broyeur à végétaux par un organisme spécialisé</t>
  </si>
  <si>
    <t>Vérification : Requalification réglementaire de la cuve du compresseur d'air tous les 10 ans</t>
  </si>
  <si>
    <t>Requalification réglementaire de la cuve du compresseur d'air tous les 10 ans</t>
  </si>
  <si>
    <t>Vérification : Contrôle annuel réglementaire du rouleau compacteur par un organisme spécialisé</t>
  </si>
  <si>
    <t>Vérification annuelle réglementaire du rouleau compacteur par un organisme spécialisé</t>
  </si>
  <si>
    <t>Lève-conteneur à l'arrière de la BOM</t>
  </si>
  <si>
    <t>Matériel (BOM) : Remplacer à terme la BOM actuelle par une autre équipée d'un lève-conteneur à l'arrière</t>
  </si>
  <si>
    <t>BOM équipée d'un compacteur</t>
  </si>
  <si>
    <t>Matériel (BOM) : Investir à terme dans une véritable Benne à Ordures Ménagères (BOM) avec compacteur de déchets</t>
  </si>
  <si>
    <t>Vérification (BOM) : Contrôle trimestriel réglementaire du compacteur à déchets par un organisme spécialisé</t>
  </si>
  <si>
    <t>Vérification trimestrielle réglementaire du compacteur de la BOM par un organisme spécialisé</t>
  </si>
  <si>
    <t>Vérification semestrielle réglementaire du lève-conteneur de la BOM par un organisme spécialisé</t>
  </si>
  <si>
    <t>Formation : Stage sur le montage d'échafaudages</t>
  </si>
  <si>
    <t>Vérification : Contrôle trimestriel réglementaire des échafaudages en interne (possibilité de récupérer une fiche de vérification type auprès du CDG 83)</t>
  </si>
  <si>
    <t>Vérification trimestrielle réglementaire des échafaudages en interne (possibilité de récupérer une fiche de vérification type auprès du CDG 83)</t>
  </si>
  <si>
    <r>
      <t>Vérification s</t>
    </r>
    <r>
      <rPr>
        <sz val="10"/>
        <color indexed="8"/>
        <rFont val="Tahoma"/>
        <family val="2"/>
      </rPr>
      <t>emestrielle réglementaire des PEMP par un organisme spécialisé</t>
    </r>
  </si>
  <si>
    <r>
      <t>Vérification : Contrôle annuel réglementaire des harna</t>
    </r>
    <r>
      <rPr>
        <sz val="10"/>
        <color indexed="8"/>
        <rFont val="Tahoma"/>
        <family val="2"/>
      </rPr>
      <t>is antichute</t>
    </r>
  </si>
  <si>
    <r>
      <t>Vérification annuelle réglementaire des harna</t>
    </r>
    <r>
      <rPr>
        <sz val="10"/>
        <color indexed="8"/>
        <rFont val="Tahoma"/>
        <family val="2"/>
      </rPr>
      <t>is antichute</t>
    </r>
  </si>
  <si>
    <t>Formation : Stage sur l'utilisation du harnais antichute, spécifique aux opérations envisagées et incluant les procédures de sauvetage</t>
  </si>
  <si>
    <t>Vérification annuelle recommandée des points d’ancrage par un organisme spécialisé</t>
  </si>
  <si>
    <t>Formation : Stage sur l'élagage en hauteur</t>
  </si>
  <si>
    <t>Formation : Stage "hyperbarie" par un organisme agréé</t>
  </si>
  <si>
    <t>Vérification : Contrôle annuel réglementaire des bouteilles d'oxygène</t>
  </si>
  <si>
    <t>Vérification annuelle réglementaire des bouteilles d'oxygène</t>
  </si>
  <si>
    <t>Contrôle annuel réglementaire des BAES</t>
  </si>
  <si>
    <t>Contrôle annuel réglementaire des extincteurs</t>
  </si>
  <si>
    <t>Contrôle annuel réglementaire du désenfumage</t>
  </si>
  <si>
    <t>Contrôle annuel réglementaire des RIA</t>
  </si>
  <si>
    <t>Contrôle annuel réglementaire des installations de gaz</t>
  </si>
  <si>
    <t>Stage de manipulation des extincteurs pour l'ensemble du personnel</t>
  </si>
  <si>
    <t>Formation : Stage de manipulation des extincteurs pour l'ensemble du personnel</t>
  </si>
  <si>
    <t>Plans d'évacuation et consignes en cas d'incendie, avec numéros en cas d'urgence, définition des points de rassemblement, noms des guide/serre-files affichés dans tous les locaux</t>
  </si>
  <si>
    <r>
      <t xml:space="preserve">Organisation : </t>
    </r>
    <r>
      <rPr>
        <sz val="10"/>
        <color indexed="30"/>
        <rFont val="Tahoma"/>
        <family val="2"/>
      </rPr>
      <t>Afficher/compléter</t>
    </r>
    <r>
      <rPr>
        <sz val="10"/>
        <color indexed="8"/>
        <rFont val="Tahoma"/>
        <family val="2"/>
      </rPr>
      <t xml:space="preserve"> les plans d'évacuation et consignes en cas d'incendie, avec numéros en cas d'urgence, définition des points de rassemblement et noms des guide/serre-files dans tous les locaux</t>
    </r>
  </si>
  <si>
    <t>Vérification semestrielle réglementaire des portails automatiques</t>
  </si>
  <si>
    <t>Vérification : Contrôle annuel réglementaire des gilets de sauvetage</t>
  </si>
  <si>
    <t>Vérification annuelle réglementaire des gilets de sauvetage</t>
  </si>
  <si>
    <t>Formation : Stage sur la conduite d'engins de chantier</t>
  </si>
  <si>
    <t>Vérification annuelle réglementaire de la mini-pelle par un organisme spécialisé</t>
  </si>
  <si>
    <t>Vérification annuelle réglementaire des arbres à cardan de l'épareuse par un organisme spécialisé</t>
  </si>
  <si>
    <r>
      <t xml:space="preserve">Formation : Sensibilisation à la conduite de la tondeuse autoportée par le fournisseur </t>
    </r>
    <r>
      <rPr>
        <sz val="10"/>
        <color indexed="8"/>
        <rFont val="Wingdings"/>
        <charset val="2"/>
      </rPr>
      <t/>
    </r>
  </si>
  <si>
    <t>Formation : Stage CNFPT "Balisage de chantier"</t>
  </si>
  <si>
    <t>Vérification annuelle réglementaire du tractopelle par un organisme spécialisé</t>
  </si>
  <si>
    <t>Formation : Stage "Management" pour les responsables hiérarchiques</t>
  </si>
  <si>
    <t>Formation : Stage "Gestion des conflits"</t>
  </si>
  <si>
    <t>Formation : Stage de secourisme (PSC1 ou SST) de façon à avoir en permanence au moins 1 secouriste par site</t>
  </si>
  <si>
    <r>
      <t xml:space="preserve">Formation au secourisme (PSC1 ou SST) de </t>
    </r>
    <r>
      <rPr>
        <sz val="10"/>
        <color indexed="30"/>
        <rFont val="Tahoma"/>
        <family val="2"/>
      </rPr>
      <t>xxx</t>
    </r>
    <r>
      <rPr>
        <sz val="10"/>
        <color indexed="8"/>
        <rFont val="Tahoma"/>
        <family val="2"/>
      </rPr>
      <t xml:space="preserve"> agents</t>
    </r>
  </si>
  <si>
    <t>Risque routier - Circulation - Engins</t>
  </si>
  <si>
    <t>Routier - Circulation - Engins</t>
  </si>
  <si>
    <t xml:space="preserve">Gyrophare orange sur les véhicules à progression lente ou qui s’arrêtent fréquemment sur la voie publique : </t>
  </si>
  <si>
    <t>Gyrophare bleu pour tracteur équipé avec lame à neige et épandeur</t>
  </si>
  <si>
    <t>Matériel : Gyrophare bleu pour tracteur équipé avec lame à neige et épandeur</t>
  </si>
  <si>
    <t>Conditions de travail - Hygiène</t>
  </si>
  <si>
    <t>• Machine à café</t>
  </si>
  <si>
    <t>Matériel : Machine à café</t>
  </si>
  <si>
    <t>• Distributeur automatique de boissons</t>
  </si>
  <si>
    <t>Matériel : Distributeur automatique de boissons</t>
  </si>
  <si>
    <t>• Distributeur automatique d'encas</t>
  </si>
  <si>
    <t>Matériel : Distributeur automatique d'encas</t>
  </si>
  <si>
    <t>Pictogramme de danger sur les tableaux électriques</t>
  </si>
  <si>
    <t>Organisation : Apposer un pictogramme de danger sur les tableaux électriques</t>
  </si>
  <si>
    <t>Formation Prévention des Risques liés à l'Activité Physique (PRAP) comprenant la formation aux manutentions manuelles (ex-gestes et postures)</t>
  </si>
  <si>
    <t>Formation : Stage Prévention des Risques liés à l'Activité Physique (PRAP) comprenant la formation aux manutentions manuelles (ex-gestes et postures)</t>
  </si>
  <si>
    <t>EPI : Lunettes de protection</t>
  </si>
  <si>
    <t>Formation : Sensibilisation réglementaire à la prévention des risques liés au bruit</t>
  </si>
  <si>
    <t>Sensibilisation réglementaire à la prévention des risques liés au bruit</t>
  </si>
  <si>
    <t>Manutention - Postures - TMS</t>
  </si>
  <si>
    <t xml:space="preserve">Matériel : Gyrophare orange sur les véhicules à progression lente ou qui s’arrêtent fréquemment sur la voie publique : </t>
  </si>
  <si>
    <t>Formation : Stage "Risque chimique" pour les agents utilisant des produits, par le fournisseur ou le CDG par exemple</t>
  </si>
  <si>
    <t>Stage de management pour les responsables hiérarchiques</t>
  </si>
  <si>
    <t>Stage sur la gestion des conflits</t>
  </si>
  <si>
    <t>Protocole alcool et addictions</t>
  </si>
  <si>
    <t>AFPA :</t>
  </si>
  <si>
    <t>Association nationale pour la Formation Professionnelle des Adultes</t>
  </si>
  <si>
    <t>CMP :</t>
  </si>
  <si>
    <t>Centre Médico-Psychologique</t>
  </si>
  <si>
    <t>CTA :</t>
  </si>
  <si>
    <t>Centrale de Traitement d'Air</t>
  </si>
  <si>
    <t>Atelier avec établi</t>
  </si>
  <si>
    <t>Travaux : Atelier ferronnerie avec établi</t>
  </si>
  <si>
    <t>Travaux : Atelier mécanique avec établi</t>
  </si>
  <si>
    <t>Travaux : Atelier aménagé avec établi pour tous corps de métier</t>
  </si>
  <si>
    <r>
      <t xml:space="preserve">Outil de suivi des révisions et contrôles techniques des véhicules (tableau avec alertes </t>
    </r>
    <r>
      <rPr>
        <sz val="10"/>
        <color indexed="30"/>
        <rFont val="Tahoma"/>
        <family val="2"/>
      </rPr>
      <t xml:space="preserve">ou </t>
    </r>
    <r>
      <rPr>
        <sz val="10"/>
        <color indexed="8"/>
        <rFont val="Tahoma"/>
        <family val="2"/>
      </rPr>
      <t>rappel systématique du garage/centre de CT)</t>
    </r>
  </si>
  <si>
    <r>
      <t xml:space="preserve">Vérification : Outil de suivi des révisions et contrôles techniques des véhicules (tableau avec alertes </t>
    </r>
    <r>
      <rPr>
        <sz val="10"/>
        <color indexed="30"/>
        <rFont val="Tahoma"/>
        <family val="2"/>
      </rPr>
      <t>ou</t>
    </r>
    <r>
      <rPr>
        <sz val="10"/>
        <color indexed="8"/>
        <rFont val="Tahoma"/>
        <family val="2"/>
      </rPr>
      <t xml:space="preserve"> rappel systématique du garage/centre de CT)</t>
    </r>
  </si>
  <si>
    <t>Livraison de denrées</t>
  </si>
  <si>
    <t>Travaux : Quai de livraison aménagé avec marquage au sol</t>
  </si>
  <si>
    <t>Documents : Protocole de chargement/déchargement rédigé avec les prestataires</t>
  </si>
  <si>
    <t>Document : Protocole de chargement/déchargement à rédiger avec les prestataires</t>
  </si>
  <si>
    <t>Travaux : Rambardes dans les escaliers</t>
  </si>
  <si>
    <t>BEV :</t>
  </si>
  <si>
    <t>Bande d'Eveil à la Vigilance</t>
  </si>
  <si>
    <t>Cliquez sur l'icône pour accéder à l'onglet désiré</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</si>
  <si>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</si>
  <si>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</si>
  <si>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Méthodo</t>
    </r>
    <r>
      <rPr>
        <sz val="10"/>
        <rFont val="Tahoma"/>
        <family val="2"/>
      </rPr>
      <t>logie</t>
    </r>
  </si>
  <si>
    <r>
      <t xml:space="preserve">Incendie </t>
    </r>
    <r>
      <rPr>
        <sz val="10"/>
        <rFont val="Tahoma"/>
        <family val="2"/>
      </rPr>
      <t>- Explosion</t>
    </r>
  </si>
  <si>
    <r>
      <t xml:space="preserve">Notice </t>
    </r>
    <r>
      <rPr>
        <sz val="10"/>
        <rFont val="Tahoma"/>
        <family val="2"/>
      </rPr>
      <t>d'utilisation</t>
    </r>
  </si>
  <si>
    <r>
      <rPr>
        <sz val="10"/>
        <rFont val="Tahoma"/>
        <family val="2"/>
      </rPr>
      <t>Liste des</t>
    </r>
    <r>
      <rPr>
        <b/>
        <sz val="10"/>
        <rFont val="Tahoma"/>
        <family val="2"/>
      </rPr>
      <t xml:space="preserve"> Sigles</t>
    </r>
  </si>
  <si>
    <r>
      <rPr>
        <sz val="10"/>
        <rFont val="Tahoma"/>
        <family val="2"/>
      </rPr>
      <t xml:space="preserve">Risque </t>
    </r>
    <r>
      <rPr>
        <b/>
        <sz val="10"/>
        <rFont val="Tahoma"/>
        <family val="2"/>
      </rPr>
      <t>Chimique</t>
    </r>
  </si>
  <si>
    <r>
      <t xml:space="preserve">Manutention </t>
    </r>
    <r>
      <rPr>
        <sz val="10"/>
        <rFont val="Tahoma"/>
        <family val="2"/>
      </rPr>
      <t>- Postures - TMS</t>
    </r>
  </si>
  <si>
    <r>
      <t xml:space="preserve">Conditions </t>
    </r>
    <r>
      <rPr>
        <sz val="10"/>
        <rFont val="Tahoma"/>
        <family val="2"/>
      </rPr>
      <t>de travail - Hygiène</t>
    </r>
  </si>
  <si>
    <r>
      <rPr>
        <sz val="10"/>
        <rFont val="Tahoma"/>
        <family val="2"/>
      </rPr>
      <t xml:space="preserve">Synthèse des </t>
    </r>
    <r>
      <rPr>
        <b/>
        <sz val="10"/>
        <rFont val="Tahoma"/>
        <family val="2"/>
      </rPr>
      <t>Questionnaires</t>
    </r>
  </si>
  <si>
    <r>
      <rPr>
        <sz val="10"/>
        <rFont val="Tahoma"/>
        <family val="2"/>
      </rPr>
      <t xml:space="preserve">Description des </t>
    </r>
    <r>
      <rPr>
        <b/>
        <sz val="10"/>
        <rFont val="Tahoma"/>
        <family val="2"/>
      </rPr>
      <t>Activités</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</si>
  <si>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</si>
  <si>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</si>
  <si>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rFont val="Tahoma"/>
        <family val="2"/>
      </rPr>
      <t xml:space="preserve">Chute de </t>
    </r>
    <r>
      <rPr>
        <b/>
        <sz val="10"/>
        <rFont val="Tahoma"/>
        <family val="2"/>
      </rPr>
      <t xml:space="preserve">Hauteur
</t>
    </r>
    <r>
      <rPr>
        <sz val="10"/>
        <rFont val="Tahoma"/>
        <family val="2"/>
      </rPr>
      <t xml:space="preserve"> - Chute avec dénivellation</t>
    </r>
  </si>
  <si>
    <r>
      <t xml:space="preserve">Heurt </t>
    </r>
    <r>
      <rPr>
        <sz val="10"/>
        <rFont val="Tahoma"/>
        <family val="2"/>
      </rPr>
      <t>- Chute de plain-pied
 - Chute d'objet - Effondrement</t>
    </r>
  </si>
  <si>
    <t>Nota : case grisée = onglet facultatif | icône inactive = onglet non concerné</t>
  </si>
  <si>
    <r>
      <rPr>
        <sz val="10"/>
        <color indexed="9"/>
        <rFont val="Tahoma"/>
        <family val="2"/>
      </rPr>
      <t xml:space="preserve">Pré-repérage de la </t>
    </r>
    <r>
      <rPr>
        <b/>
        <sz val="10"/>
        <color indexed="9"/>
        <rFont val="Tahoma"/>
        <family val="2"/>
      </rPr>
      <t>Pénibilité</t>
    </r>
  </si>
  <si>
    <r>
      <t xml:space="preserve">Organisation </t>
    </r>
    <r>
      <rPr>
        <sz val="10"/>
        <color indexed="9"/>
        <rFont val="Tahoma"/>
        <family val="2"/>
      </rPr>
      <t>de la prévention</t>
    </r>
  </si>
  <si>
    <t>Travail sur écran - Fatigue visuelle - TMS</t>
  </si>
  <si>
    <t>Heurt - Chute de plain pied - Chute d'objets - Effondrement</t>
  </si>
  <si>
    <t>Heurt - Chute de plain pied / d'objet - Effondrement</t>
  </si>
  <si>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</si>
  <si>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Document : Procédure pour les travaux en tranchées (demande des plans de canalisations/câbles souterrains, blindage si profondeur &gt; 1,30 m et largeur &lt; 2/3 profondeur, plinthes de 15 cm, passerelle si largeur &gt; 40 cm…)</t>
  </si>
  <si>
    <t>Procédure pour les travaux en tranchées (demande des plans de canalisations/câbles souterrains, blindage si profondeur &gt; 1,30 m et largeur &lt; 2/3 profondeur, plinthes de 15 cm, passerelle si largeur &gt; 40 cm…)</t>
  </si>
  <si>
    <t>NAP :</t>
  </si>
  <si>
    <t>Nouvelles Activités Périscolaires</t>
  </si>
  <si>
    <t>TMS :</t>
  </si>
  <si>
    <t>Troubles Musculo-Squelettiques</t>
  </si>
  <si>
    <t>STEP :</t>
  </si>
  <si>
    <t>Station d'Epuration</t>
  </si>
  <si>
    <t>Charge de batteries</t>
  </si>
  <si>
    <t>Soudage</t>
  </si>
  <si>
    <t>EPI : Protection respiratoire adaptée lors du soudage, type FFP3, voire ABE1-P2 ou 3 selon le procédé employé</t>
  </si>
  <si>
    <t>Scie à sol</t>
  </si>
  <si>
    <t>Système d'humidification pour éviter la mise en suspension de poussières</t>
  </si>
  <si>
    <t>Scie à sol en bon état</t>
  </si>
  <si>
    <t>Matériel : Mettre au rebut la scie à sol vétuste</t>
  </si>
  <si>
    <t>Matériel : Système d'humidification sur la scie à sol pour éviter la mise en suspension de poussières</t>
  </si>
  <si>
    <t>Scie à sol sur roues</t>
  </si>
  <si>
    <t>Matériel : Scie à sol sur roues</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</si>
  <si>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</si>
  <si>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</si>
  <si>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</si>
  <si>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</si>
  <si>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</si>
  <si>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</si>
  <si>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</si>
  <si>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</si>
  <si>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</si>
  <si>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</si>
  <si>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</si>
  <si>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</si>
  <si>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</si>
  <si>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</si>
  <si>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</si>
  <si>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</si>
  <si>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</si>
  <si>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</si>
  <si>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</si>
  <si>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</si>
  <si>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</si>
  <si>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</si>
  <si>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</si>
  <si>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</si>
  <si>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</si>
  <si>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</si>
  <si>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r>
      <rPr>
        <sz val="10"/>
        <color indexed="8"/>
        <rFont val="Calibri"/>
        <family val="2"/>
      </rPr>
      <t>•</t>
    </r>
    <r>
      <rPr>
        <sz val="10"/>
        <color indexed="8"/>
        <rFont val="Tahoma"/>
        <family val="2"/>
      </rPr>
      <t xml:space="preserve"> Atelier </t>
    </r>
    <r>
      <rPr>
        <sz val="10"/>
        <color indexed="30"/>
        <rFont val="Tahoma"/>
        <family val="2"/>
      </rPr>
      <t>xxx</t>
    </r>
    <r>
      <rPr>
        <sz val="10"/>
        <color indexed="8"/>
        <rFont val="Tahoma"/>
        <family val="2"/>
      </rPr>
      <t xml:space="preserve"> : </t>
    </r>
    <r>
      <rPr>
        <sz val="10"/>
        <color indexed="30"/>
        <rFont val="Tahoma"/>
        <family val="2"/>
      </rPr>
      <t>xx</t>
    </r>
    <r>
      <rPr>
        <sz val="10"/>
        <color indexed="8"/>
        <rFont val="Tahoma"/>
        <family val="2"/>
      </rPr>
      <t xml:space="preserve"> dBA</t>
    </r>
  </si>
  <si>
    <r>
      <t>Mesure indicative du bruit avec sonomètre par</t>
    </r>
    <r>
      <rPr>
        <sz val="10"/>
        <color indexed="30"/>
        <rFont val="Tahoma"/>
        <family val="2"/>
      </rPr>
      <t xml:space="preserve"> xxx </t>
    </r>
    <r>
      <rPr>
        <sz val="10"/>
        <color indexed="8"/>
        <rFont val="Tahoma"/>
        <family val="2"/>
      </rPr>
      <t xml:space="preserve">le </t>
    </r>
    <r>
      <rPr>
        <sz val="10"/>
        <color indexed="30"/>
        <rFont val="Tahoma"/>
        <family val="2"/>
      </rPr>
      <t xml:space="preserve">xx/xx/xx (conditions de mesure) </t>
    </r>
    <r>
      <rPr>
        <sz val="10"/>
        <rFont val="Tahoma"/>
        <family val="2"/>
      </rPr>
      <t>sur différents postes :</t>
    </r>
  </si>
  <si>
    <r>
      <rPr>
        <sz val="10"/>
        <color indexed="8"/>
        <rFont val="Calibri"/>
        <family val="2"/>
      </rPr>
      <t>•</t>
    </r>
    <r>
      <rPr>
        <sz val="10"/>
        <color indexed="8"/>
        <rFont val="Tahoma"/>
        <family val="2"/>
      </rPr>
      <t xml:space="preserve"> Chantier </t>
    </r>
    <r>
      <rPr>
        <sz val="10"/>
        <color indexed="30"/>
        <rFont val="Tahoma"/>
        <family val="2"/>
      </rPr>
      <t>xxx</t>
    </r>
    <r>
      <rPr>
        <sz val="10"/>
        <color indexed="8"/>
        <rFont val="Tahoma"/>
        <family val="2"/>
      </rPr>
      <t xml:space="preserve"> : </t>
    </r>
    <r>
      <rPr>
        <sz val="10"/>
        <color indexed="30"/>
        <rFont val="Tahoma"/>
        <family val="2"/>
      </rPr>
      <t>xx</t>
    </r>
    <r>
      <rPr>
        <sz val="10"/>
        <color indexed="8"/>
        <rFont val="Tahoma"/>
        <family val="2"/>
      </rPr>
      <t xml:space="preserve"> dBA</t>
    </r>
  </si>
  <si>
    <t>Mesure : Faire réaliser un relevé sonométrique indicatif sur les différents postes de travail (atelier et chantiers notamment)</t>
  </si>
  <si>
    <t>Mesure : Faire réaliser un relevé indicatif de l'éclairement des différents postes de travail avec un luxmètre</t>
  </si>
  <si>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(temps </t>
    </r>
    <r>
      <rPr>
        <sz val="10"/>
        <color indexed="30"/>
        <rFont val="Tahoma"/>
        <family val="2"/>
      </rPr>
      <t>ensoleillé / pluvieux / couvert</t>
    </r>
    <r>
      <rPr>
        <sz val="10"/>
        <color indexed="8"/>
        <rFont val="Tahoma"/>
        <family val="2"/>
      </rPr>
      <t xml:space="preserve">) dans le bureau </t>
    </r>
    <r>
      <rPr>
        <sz val="10"/>
        <color indexed="30"/>
        <rFont val="Tahoma"/>
        <family val="2"/>
      </rPr>
      <t>xxx</t>
    </r>
    <r>
      <rPr>
        <sz val="10"/>
        <color indexed="8"/>
        <rFont val="Tahoma"/>
        <family val="2"/>
      </rPr>
      <t xml:space="preserve"> : </t>
    </r>
    <r>
      <rPr>
        <sz val="10"/>
        <color indexed="30"/>
        <rFont val="Tahoma"/>
        <family val="2"/>
      </rPr>
      <t>xxx</t>
    </r>
    <r>
      <rPr>
        <sz val="10"/>
        <color indexed="8"/>
        <rFont val="Tahoma"/>
        <family val="2"/>
      </rPr>
      <t xml:space="preserve"> lux </t>
    </r>
    <r>
      <rPr>
        <sz val="10"/>
        <color indexed="30"/>
        <rFont val="Tahoma"/>
        <family val="2"/>
      </rPr>
      <t>avec/sans</t>
    </r>
    <r>
      <rPr>
        <sz val="10"/>
        <color indexed="8"/>
        <rFont val="Tahoma"/>
        <family val="2"/>
      </rPr>
      <t xml:space="preserve"> éclairage artificiel</t>
    </r>
  </si>
  <si>
    <t>Registre incendie dans un boîtier métallique ininflammable rouge</t>
  </si>
  <si>
    <t>Document : Registre incendie + Boîtier métallique ininflammable rouge</t>
  </si>
  <si>
    <t>Stockage des masques et leurs cartouches dans des boîtes ou sacs hermétiques (sac congélation) pour éviter qu'ils se "chargent" à l'air libre</t>
  </si>
  <si>
    <t>Organisation : Stocker les masques et leurs cartouches dans des boîtes ou sacs hermétiques (sac congélation par exemple) pour éviter qu'ils se "chargent" à l'air libre</t>
  </si>
  <si>
    <t>Chauffage gasoil type "canon" à disposition avec évacuation des fumées de combustion vers l'extérieur pour éviter toute intoxication au monoxyde de carbone</t>
  </si>
  <si>
    <t>Matériel : Chauffage gasoil type "canon" à disposition avec évacuation des fumées de combustion vers l'extérieur pour éviter toute intoxication au monoxyde de carbone</t>
  </si>
  <si>
    <t>EPI : Chaussures de sécurité spécifiques débroussaillage/tronçonnage (protection latérale)</t>
  </si>
  <si>
    <t>Conduite de minibus</t>
  </si>
  <si>
    <t>Minibus avec 9 places chauffeur inclus</t>
  </si>
  <si>
    <t>Matériel : S'assurer que le minibus comprend bien 9 places chauffeur inclus</t>
  </si>
  <si>
    <t>Attestation préfectorale d'aptitude pour les conducteurs</t>
  </si>
  <si>
    <t>Document : Attestation préfectorale d'aptitude pour les conducteurs du minibus</t>
  </si>
  <si>
    <t>Vignette mauve réglementaire sur le pare-brise pour le transport des personnes</t>
  </si>
  <si>
    <t>Document : Vignette mauve réglementaire sur le pare-brise du minibus pour le transport des personnes</t>
  </si>
  <si>
    <t>Conduite de 2 roues</t>
  </si>
  <si>
    <r>
      <t>Recensement des 2 roues :</t>
    </r>
    <r>
      <rPr>
        <sz val="10"/>
        <color indexed="30"/>
        <rFont val="Tahoma"/>
        <family val="2"/>
      </rPr>
      <t xml:space="preserve"> xxx</t>
    </r>
  </si>
  <si>
    <t>Matériel : Faire un recensement des 2 roues</t>
  </si>
  <si>
    <t>Permis AM ou Brevet de Sécurité Routière (BSR) pour la conduite des 2 roues pour agents nés à partir de 1988</t>
  </si>
  <si>
    <t>Formation : Permis AM ou Brevet de Sécurité Routière (BSR) pour la conduite de 2 roues pour agents nés à partir de 1988</t>
  </si>
  <si>
    <t>Fonds pour l’Insertion des Personnes Handicapées dans la Fonction Publique</t>
  </si>
  <si>
    <t>FPT :</t>
  </si>
  <si>
    <t>Fonction Publique Territoriale</t>
  </si>
  <si>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à </t>
    </r>
    <r>
      <rPr>
        <sz val="10"/>
        <color indexed="30"/>
        <rFont val="Tahoma"/>
        <family val="2"/>
      </rPr>
      <t xml:space="preserve">xxhxx </t>
    </r>
    <r>
      <rPr>
        <sz val="10"/>
        <color indexed="8"/>
        <rFont val="Tahoma"/>
        <family val="2"/>
      </rPr>
      <t xml:space="preserve">(temps </t>
    </r>
    <r>
      <rPr>
        <sz val="10"/>
        <color indexed="30"/>
        <rFont val="Tahoma"/>
        <family val="2"/>
      </rPr>
      <t>ensoleillé / pluvieux / couvert</t>
    </r>
    <r>
      <rPr>
        <sz val="10"/>
        <color indexed="8"/>
        <rFont val="Tahoma"/>
        <family val="2"/>
      </rPr>
      <t xml:space="preserve">) sur le poste </t>
    </r>
    <r>
      <rPr>
        <sz val="10"/>
        <color indexed="30"/>
        <rFont val="Tahoma"/>
        <family val="2"/>
      </rPr>
      <t xml:space="preserve">xxx </t>
    </r>
    <r>
      <rPr>
        <sz val="10"/>
        <rFont val="Tahoma"/>
        <family val="2"/>
      </rPr>
      <t xml:space="preserve">: </t>
    </r>
    <r>
      <rPr>
        <sz val="10"/>
        <color indexed="30"/>
        <rFont val="Tahoma"/>
        <family val="2"/>
      </rPr>
      <t xml:space="preserve">xxx </t>
    </r>
    <r>
      <rPr>
        <sz val="10"/>
        <rFont val="Tahoma"/>
        <family val="2"/>
      </rPr>
      <t>lux</t>
    </r>
  </si>
  <si>
    <r>
      <t xml:space="preserve">Vérification : </t>
    </r>
    <r>
      <rPr>
        <sz val="10"/>
        <color indexed="30"/>
        <rFont val="Tahoma"/>
        <family val="2"/>
      </rPr>
      <t>Poursuivre l'</t>
    </r>
    <r>
      <rPr>
        <sz val="10"/>
        <color indexed="8"/>
        <rFont val="Tahoma"/>
        <family val="2"/>
      </rPr>
      <t>entretien semestriel des filtres des climatisations</t>
    </r>
  </si>
  <si>
    <r>
      <t xml:space="preserve">Vérification : </t>
    </r>
    <r>
      <rPr>
        <sz val="10"/>
        <color indexed="30"/>
        <rFont val="Tahoma"/>
        <family val="2"/>
      </rPr>
      <t xml:space="preserve">Poursuivre le </t>
    </r>
    <r>
      <rPr>
        <sz val="10"/>
        <color indexed="8"/>
        <rFont val="Tahoma"/>
        <family val="2"/>
      </rPr>
      <t>contrôle annuel des VMC</t>
    </r>
  </si>
  <si>
    <r>
      <t xml:space="preserve">Vérification : </t>
    </r>
    <r>
      <rPr>
        <sz val="10"/>
        <color indexed="30"/>
        <rFont val="Tahoma"/>
        <family val="2"/>
      </rPr>
      <t>Poursuivre le</t>
    </r>
    <r>
      <rPr>
        <sz val="10"/>
        <color indexed="8"/>
        <rFont val="Tahoma"/>
        <family val="2"/>
      </rPr>
      <t xml:space="preserve"> contrôle annuel réglementaire des extincteurs</t>
    </r>
  </si>
  <si>
    <r>
      <t xml:space="preserve">Vérification : </t>
    </r>
    <r>
      <rPr>
        <sz val="10"/>
        <color indexed="30"/>
        <rFont val="Tahoma"/>
        <family val="2"/>
      </rPr>
      <t>Poursuivre le</t>
    </r>
    <r>
      <rPr>
        <sz val="10"/>
        <color indexed="8"/>
        <rFont val="Tahoma"/>
        <family val="2"/>
      </rPr>
      <t xml:space="preserve"> contrôle annuel réglementaire des BAES</t>
    </r>
  </si>
  <si>
    <r>
      <t xml:space="preserve">Vérification : </t>
    </r>
    <r>
      <rPr>
        <sz val="10"/>
        <color indexed="30"/>
        <rFont val="Tahoma"/>
        <family val="2"/>
      </rPr>
      <t>Poursuivre le</t>
    </r>
    <r>
      <rPr>
        <sz val="10"/>
        <color indexed="8"/>
        <rFont val="Tahoma"/>
        <family val="2"/>
      </rPr>
      <t xml:space="preserve"> contrôle annuel réglementaire du désenfumage</t>
    </r>
  </si>
  <si>
    <r>
      <t xml:space="preserve">Vérification : </t>
    </r>
    <r>
      <rPr>
        <sz val="10"/>
        <color indexed="30"/>
        <rFont val="Tahoma"/>
        <family val="2"/>
      </rPr>
      <t>Poursuivre le</t>
    </r>
    <r>
      <rPr>
        <sz val="10"/>
        <color indexed="8"/>
        <rFont val="Tahoma"/>
        <family val="2"/>
      </rPr>
      <t xml:space="preserve"> contrôle annuel réglementaire des RIA</t>
    </r>
  </si>
  <si>
    <r>
      <t xml:space="preserve">Vérification : </t>
    </r>
    <r>
      <rPr>
        <sz val="10"/>
        <color indexed="30"/>
        <rFont val="Tahoma"/>
        <family val="2"/>
      </rPr>
      <t>Poursuivre le</t>
    </r>
    <r>
      <rPr>
        <sz val="10"/>
        <color indexed="8"/>
        <rFont val="Tahoma"/>
        <family val="2"/>
      </rPr>
      <t xml:space="preserve"> contrôle annuel réglementaire des installations de gaz</t>
    </r>
  </si>
  <si>
    <r>
      <t xml:space="preserve">Vérification : </t>
    </r>
    <r>
      <rPr>
        <sz val="10"/>
        <color indexed="30"/>
        <rFont val="Tahoma"/>
        <family val="2"/>
      </rPr>
      <t xml:space="preserve">Poursuivre le </t>
    </r>
    <r>
      <rPr>
        <sz val="10"/>
        <color indexed="8"/>
        <rFont val="Tahoma"/>
        <family val="2"/>
      </rPr>
      <t>contrôle annuel réglementaire de la grue d'atelier par un organisme spécialisé</t>
    </r>
  </si>
  <si>
    <r>
      <t xml:space="preserve">Vérification : </t>
    </r>
    <r>
      <rPr>
        <sz val="10"/>
        <color indexed="30"/>
        <rFont val="Tahoma"/>
        <family val="2"/>
      </rPr>
      <t>Poursuivre le</t>
    </r>
    <r>
      <rPr>
        <sz val="10"/>
        <color indexed="8"/>
        <rFont val="Tahoma"/>
        <family val="2"/>
      </rPr>
      <t xml:space="preserve"> contrôle semestriel réglementaire de la grue auxiliaire par un organisme spécialisé</t>
    </r>
  </si>
  <si>
    <r>
      <t>Vérification :</t>
    </r>
    <r>
      <rPr>
        <sz val="10"/>
        <color indexed="30"/>
        <rFont val="Tahoma"/>
        <family val="2"/>
      </rPr>
      <t xml:space="preserve"> Poursuivre le</t>
    </r>
    <r>
      <rPr>
        <sz val="10"/>
        <color indexed="8"/>
        <rFont val="Tahoma"/>
        <family val="2"/>
      </rPr>
      <t xml:space="preserve"> contrôle annuel réglementaire du palan par un organisme spécialisé</t>
    </r>
  </si>
  <si>
    <r>
      <t xml:space="preserve">Vérification : </t>
    </r>
    <r>
      <rPr>
        <sz val="10"/>
        <color indexed="30"/>
        <rFont val="Tahoma"/>
        <family val="2"/>
      </rPr>
      <t>Poursuivre le</t>
    </r>
    <r>
      <rPr>
        <sz val="10"/>
        <color indexed="8"/>
        <rFont val="Tahoma"/>
        <family val="2"/>
      </rPr>
      <t xml:space="preserve"> contrôle annuel réglementaire du treuil par un organisme spécialisé</t>
    </r>
  </si>
  <si>
    <r>
      <t xml:space="preserve">Vérification : </t>
    </r>
    <r>
      <rPr>
        <sz val="10"/>
        <color indexed="30"/>
        <rFont val="Tahoma"/>
        <family val="2"/>
      </rPr>
      <t>Poursuivre le</t>
    </r>
    <r>
      <rPr>
        <sz val="10"/>
        <color indexed="8"/>
        <rFont val="Tahoma"/>
        <family val="2"/>
      </rPr>
      <t xml:space="preserve"> contrôle semestriel réglementaire du chariot élévateur à conducteur porté, par un organisme spécialisé</t>
    </r>
  </si>
  <si>
    <r>
      <t xml:space="preserve">Vérification : </t>
    </r>
    <r>
      <rPr>
        <sz val="10"/>
        <color indexed="30"/>
        <rFont val="Tahoma"/>
        <family val="2"/>
      </rPr>
      <t xml:space="preserve">Poursuivre le </t>
    </r>
    <r>
      <rPr>
        <sz val="10"/>
        <color indexed="8"/>
        <rFont val="Tahoma"/>
        <family val="2"/>
      </rPr>
      <t>contrôle annuel réglementaire des élingues et câbles de levage par un organisme spécialisé</t>
    </r>
  </si>
  <si>
    <r>
      <t xml:space="preserve">Vérification : </t>
    </r>
    <r>
      <rPr>
        <sz val="10"/>
        <color indexed="30"/>
        <rFont val="Tahoma"/>
        <family val="2"/>
      </rPr>
      <t xml:space="preserve">Poursuivre le </t>
    </r>
    <r>
      <rPr>
        <sz val="10"/>
        <color indexed="8"/>
        <rFont val="Tahoma"/>
        <family val="2"/>
      </rPr>
      <t>contrôle réglementaire des ponts élévateurs par un organisme spécialisé, tous les 3 mois / 6 mois / 1 an selon le dispositif</t>
    </r>
  </si>
  <si>
    <r>
      <t xml:space="preserve">Vérification : </t>
    </r>
    <r>
      <rPr>
        <sz val="10"/>
        <color indexed="30"/>
        <rFont val="Tahoma"/>
        <family val="2"/>
      </rPr>
      <t xml:space="preserve">Poursuivre le </t>
    </r>
    <r>
      <rPr>
        <sz val="10"/>
        <color indexed="8"/>
        <rFont val="Tahoma"/>
        <family val="2"/>
      </rPr>
      <t>contrôle annuel réglementaire du vérin de fosse hydraulique par un organisme de contrôle</t>
    </r>
  </si>
  <si>
    <r>
      <t xml:space="preserve">Vérification (BOM) : </t>
    </r>
    <r>
      <rPr>
        <sz val="10"/>
        <color indexed="30"/>
        <rFont val="Tahoma"/>
        <family val="2"/>
      </rPr>
      <t>Poursuivre le</t>
    </r>
    <r>
      <rPr>
        <sz val="10"/>
        <color indexed="8"/>
        <rFont val="Tahoma"/>
        <family val="2"/>
      </rPr>
      <t xml:space="preserve"> contrôle annuel réglementaire du lève-conteneur par un organisme spécialisé</t>
    </r>
  </si>
  <si>
    <r>
      <t xml:space="preserve">Vérification : </t>
    </r>
    <r>
      <rPr>
        <sz val="10"/>
        <color indexed="30"/>
        <rFont val="Tahoma"/>
        <family val="2"/>
      </rPr>
      <t xml:space="preserve">Poursuivre le </t>
    </r>
    <r>
      <rPr>
        <sz val="10"/>
        <color indexed="8"/>
        <rFont val="Tahoma"/>
        <family val="2"/>
      </rPr>
      <t>contrôle semestriel réglementaire des portails automatiques</t>
    </r>
  </si>
  <si>
    <r>
      <t xml:space="preserve">Vérification : </t>
    </r>
    <r>
      <rPr>
        <sz val="10"/>
        <color indexed="30"/>
        <rFont val="Tahoma"/>
        <family val="2"/>
      </rPr>
      <t>Poursuivre le</t>
    </r>
    <r>
      <rPr>
        <sz val="10"/>
        <color indexed="8"/>
        <rFont val="Tahoma"/>
        <family val="2"/>
      </rPr>
      <t xml:space="preserve"> contrôle des gradins par un organisme habilité si couverture</t>
    </r>
  </si>
  <si>
    <r>
      <t xml:space="preserve">Vérification : </t>
    </r>
    <r>
      <rPr>
        <sz val="10"/>
        <color indexed="30"/>
        <rFont val="Tahoma"/>
        <family val="2"/>
      </rPr>
      <t>Poursuivre le</t>
    </r>
    <r>
      <rPr>
        <sz val="10"/>
        <color indexed="8"/>
        <rFont val="Tahoma"/>
        <family val="2"/>
      </rPr>
      <t xml:space="preserve"> contrôle annuel réglementaire du tractopelle par un organisme spécialisé</t>
    </r>
  </si>
  <si>
    <r>
      <t xml:space="preserve">Vérification : </t>
    </r>
    <r>
      <rPr>
        <sz val="10"/>
        <color indexed="30"/>
        <rFont val="Tahoma"/>
        <family val="2"/>
      </rPr>
      <t xml:space="preserve">Poursuivre le </t>
    </r>
    <r>
      <rPr>
        <sz val="10"/>
        <color indexed="8"/>
        <rFont val="Tahoma"/>
        <family val="2"/>
      </rPr>
      <t>contrôle annuel réglementaire de la mini-pelle par un organisme spécialisé</t>
    </r>
  </si>
  <si>
    <r>
      <t xml:space="preserve">Vérification : </t>
    </r>
    <r>
      <rPr>
        <sz val="10"/>
        <color indexed="30"/>
        <rFont val="Tahoma"/>
        <family val="2"/>
      </rPr>
      <t xml:space="preserve">Poursuivre le </t>
    </r>
    <r>
      <rPr>
        <sz val="10"/>
        <rFont val="Tahoma"/>
        <family val="2"/>
      </rPr>
      <t>contrôle annuel réglementaire des arbres à cardan de l'épareuse par un organisme spécialisé</t>
    </r>
  </si>
  <si>
    <r>
      <t xml:space="preserve">Vérification : </t>
    </r>
    <r>
      <rPr>
        <sz val="10"/>
        <color indexed="30"/>
        <rFont val="Tahoma"/>
        <family val="2"/>
      </rPr>
      <t xml:space="preserve">Poursuivre le </t>
    </r>
    <r>
      <rPr>
        <sz val="10"/>
        <color indexed="8"/>
        <rFont val="Tahoma"/>
        <family val="2"/>
      </rPr>
      <t>contrôle s</t>
    </r>
    <r>
      <rPr>
        <sz val="10"/>
        <color indexed="8"/>
        <rFont val="Tahoma"/>
        <family val="2"/>
      </rPr>
      <t>emestriel réglementaire des PEMP par un organisme spécialisé</t>
    </r>
  </si>
  <si>
    <r>
      <t xml:space="preserve">Vérification : </t>
    </r>
    <r>
      <rPr>
        <sz val="10"/>
        <color indexed="30"/>
        <rFont val="Tahoma"/>
        <family val="2"/>
      </rPr>
      <t>Poursuivre le</t>
    </r>
    <r>
      <rPr>
        <sz val="10"/>
        <color indexed="8"/>
        <rFont val="Tahoma"/>
        <family val="2"/>
      </rPr>
      <t xml:space="preserve"> contrôle annuel recommandé des points d’ancrage par un organisme spécialisé</t>
    </r>
  </si>
  <si>
    <t>"Groom" ferme-porte sur les portes palières</t>
  </si>
  <si>
    <t>Matériel : "Groom" ferme-porte sur les portes palières</t>
  </si>
  <si>
    <t>Risque biologique - Risque infectieux</t>
  </si>
  <si>
    <t>Biologique - Risque infectieux</t>
  </si>
  <si>
    <r>
      <rPr>
        <sz val="10"/>
        <rFont val="Tahoma"/>
        <family val="2"/>
      </rPr>
      <t xml:space="preserve">Risque </t>
    </r>
    <r>
      <rPr>
        <b/>
        <sz val="10"/>
        <rFont val="Tahoma"/>
        <family val="2"/>
      </rPr>
      <t>Biologique</t>
    </r>
    <r>
      <rPr>
        <sz val="10"/>
        <rFont val="Tahoma"/>
        <family val="2"/>
      </rPr>
      <t xml:space="preserve">
- Risque infectieux</t>
    </r>
  </si>
  <si>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</si>
  <si>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</si>
  <si>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</si>
  <si>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</si>
  <si>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</si>
  <si>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</si>
  <si>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</si>
  <si>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</si>
  <si>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</si>
  <si>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</si>
  <si>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</si>
  <si>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</si>
  <si>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t>Mezzanine protégée avec garde-corps dotés de lisse entre 1 m et 1,10 m du sol, sous-lisse intermédiaire et plinthe de 10 à 15 cm (+ tronçon amovible pour déchargement)</t>
  </si>
  <si>
    <t>Travaux : Ajout de garde-corps dotés de lisse entre 1 m et 1,10 m du sol, sous-lisse intermédiaire et plinthe de 10 à 15 cm (+ tronçon amovible pour déchargement) sur la mezzanine</t>
  </si>
  <si>
    <t>CCDSA :</t>
  </si>
  <si>
    <t>Commission Consultative Départementale de Sécurité et d'Accessibilité</t>
  </si>
  <si>
    <t>CCS :</t>
  </si>
  <si>
    <t>Commission Communale de Sécurité</t>
  </si>
  <si>
    <t>MCA :</t>
  </si>
  <si>
    <t>Matériau Contenant de l'Amiante</t>
  </si>
  <si>
    <t>Maître Nageur Sauveteur</t>
  </si>
  <si>
    <t>Modes opératoires pour travaux sur des Matériaux Contenant de l'Amiante (MCA) : amiante-ciment, colles, enrobé…</t>
  </si>
  <si>
    <t>Document : Modes opératoires pour travaux sur des Matériaux Contenant de l'Amiante (MCA) : amiante-ciment, colles, enrobé…</t>
  </si>
  <si>
    <t>Formation : Stage sur le montage de structures festivités (podium, tente, gradins…)</t>
  </si>
  <si>
    <t>Formation au montage des structures festivités (podium, tente, gradins…)</t>
  </si>
  <si>
    <t>GTPI :</t>
  </si>
  <si>
    <t>Gestes Techniques de Protection et d'Intervention (Police Municipale)</t>
  </si>
  <si>
    <t>Organisation : Fixer les extincteurs au mur avec poignée à maximum 1,20 m du sol. Si besoin, les placer dans des boîtiers sécurisés ou sous housse</t>
  </si>
  <si>
    <t>Contrôle annuel réglementaire de la chaudière fioul</t>
  </si>
  <si>
    <r>
      <t xml:space="preserve">Vérification : </t>
    </r>
    <r>
      <rPr>
        <sz val="10"/>
        <color indexed="30"/>
        <rFont val="Tahoma"/>
        <family val="2"/>
      </rPr>
      <t>Poursuivre le</t>
    </r>
    <r>
      <rPr>
        <sz val="10"/>
        <color indexed="8"/>
        <rFont val="Tahoma"/>
        <family val="2"/>
      </rPr>
      <t xml:space="preserve"> contrôle annuel réglementaire de la chaudière fioul</t>
    </r>
  </si>
  <si>
    <t>Recyclage SST tous les 2 ans</t>
  </si>
  <si>
    <t>Formation : Recyclage tous les 2 ans pour le SST</t>
  </si>
  <si>
    <t>DOCUMENT UNIQUE D'ÉVALUATION DES RISQUES pour la santé et la sécurité des travailleurs</t>
  </si>
  <si>
    <t>MENU GÉNÉRAL</t>
  </si>
  <si>
    <r>
      <rPr>
        <sz val="10"/>
        <rFont val="Tahoma"/>
        <family val="2"/>
      </rPr>
      <t xml:space="preserve">Travail sur </t>
    </r>
    <r>
      <rPr>
        <b/>
        <sz val="10"/>
        <rFont val="Tahoma"/>
        <family val="2"/>
      </rPr>
      <t>Écran</t>
    </r>
  </si>
  <si>
    <t>Éclairage</t>
  </si>
  <si>
    <t>Électricité</t>
  </si>
  <si>
    <r>
      <t xml:space="preserve">Équipements </t>
    </r>
    <r>
      <rPr>
        <sz val="10"/>
        <rFont val="Tahoma"/>
        <family val="2"/>
      </rPr>
      <t>de travail
- Machines</t>
    </r>
  </si>
  <si>
    <t>MÉTHODOLOGIE</t>
  </si>
  <si>
    <t>SYNTHÈSE DES QUESTIONNAIRES</t>
  </si>
  <si>
    <t>Équipe</t>
  </si>
  <si>
    <t>DESCRIPTION DES ACTIVITÉS</t>
  </si>
  <si>
    <t>Écran - Fatigue visuelle - TMS</t>
  </si>
  <si>
    <t>Équipements de travail - Machines</t>
  </si>
  <si>
    <t>ORGANISATION DE LA PRÉVENTION</t>
  </si>
  <si>
    <t>ÉVALUATION DES RISQUES &amp; DES MOYENS DE PRÉVENTION</t>
  </si>
  <si>
    <t>Équipements</t>
  </si>
  <si>
    <t>Échelles</t>
  </si>
  <si>
    <t>Échelles / escabeaux</t>
  </si>
  <si>
    <t>Échafaudage</t>
  </si>
  <si>
    <t>Équipe A :</t>
  </si>
  <si>
    <t>Équipe B :</t>
  </si>
  <si>
    <t>Équipe C :</t>
  </si>
  <si>
    <t>Équipe D :</t>
  </si>
  <si>
    <t>Équipe E :</t>
  </si>
  <si>
    <t>Écrans perpendiculaires aux fenêtres</t>
  </si>
  <si>
    <t xml:space="preserve">NAC : </t>
  </si>
  <si>
    <t>Nouveaux Animaux de Compagnie</t>
  </si>
  <si>
    <t>• Évier</t>
  </si>
  <si>
    <t>Travaux : Évier</t>
  </si>
  <si>
    <t>Fauteuil à assise réglable, piétement à 5 branches et roulettes</t>
  </si>
  <si>
    <t>Matériel : Fauteuil à assise réglable, piétement à 5 branches et roulettes</t>
  </si>
  <si>
    <t>Fauteuil avec têtière</t>
  </si>
  <si>
    <t>Matériel : Fauteuil avec têtière</t>
  </si>
  <si>
    <t>Étagères ou racks pour y entreposer tout le matériel à même le sol en nombre suffisant</t>
  </si>
  <si>
    <t>Matériel : Étagères ou racks supplémentaires pour y entreposer tout le matériel à même le sol</t>
  </si>
  <si>
    <t>Échelles stockées suspendues à l'horizontale sur des tiges murales</t>
  </si>
  <si>
    <t>Échelles en bon état</t>
  </si>
  <si>
    <r>
      <t>Organisation : Éliminer la bouteille alimentaire contenant un  produit dans le local</t>
    </r>
    <r>
      <rPr>
        <sz val="10"/>
        <color indexed="30"/>
        <rFont val="Tahoma"/>
        <family val="2"/>
      </rPr>
      <t xml:space="preserve"> xxxx</t>
    </r>
  </si>
  <si>
    <t>Établissement d’Hébergement pour Personnes Agées Dépendantes</t>
  </si>
  <si>
    <t>Équipement de Protection Individuelle ou Equipier de Première Intervention</t>
  </si>
  <si>
    <t>Établissement Recevant du Public</t>
  </si>
  <si>
    <t>Éducateur Territorial des Activités Phiysiques et Sportives</t>
  </si>
  <si>
    <r>
      <rPr>
        <sz val="10"/>
        <rFont val="Tahoma"/>
        <family val="2"/>
      </rPr>
      <t xml:space="preserve">Plan de prévention pour les entreprises assurant des travaux dangereux ou représentant + de 200 h / an : </t>
    </r>
    <r>
      <rPr>
        <sz val="10"/>
        <color rgb="FF0070C0"/>
        <rFont val="Tahoma"/>
        <family val="2"/>
      </rPr>
      <t>focardage et entretien des pompes de relevage notamment</t>
    </r>
  </si>
  <si>
    <r>
      <rPr>
        <sz val="10"/>
        <rFont val="Tahoma"/>
        <family val="2"/>
      </rPr>
      <t xml:space="preserve">Document : Plan de prévention pour les entreprises assurant des travaux dangereux ou représentant + de 200 h / an : </t>
    </r>
    <r>
      <rPr>
        <sz val="10"/>
        <color rgb="FF0070C0"/>
        <rFont val="Tahoma"/>
        <family val="2"/>
      </rPr>
      <t>focardage et entretien des pompes de relevage notamment</t>
    </r>
  </si>
  <si>
    <r>
      <t xml:space="preserve">Vibrations </t>
    </r>
    <r>
      <rPr>
        <sz val="10"/>
        <rFont val="Tahoma"/>
        <family val="2"/>
      </rPr>
      <t>mécaniques</t>
    </r>
  </si>
  <si>
    <t>Organisation : Niveau de vibrations mécaniques inséré dans cahier des charges et choix du matériel</t>
  </si>
  <si>
    <t>Niveau de vibrations mécaniques inséré dans cahier des charges et choix du matériel</t>
  </si>
  <si>
    <t>Niveau de vibrations mécaniques évalué avec le logiciel OSEV :</t>
  </si>
  <si>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</si>
  <si>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t>Norme : 500 lux en moyenne pour l'écriture, dactylographie, lecture et traitement de données, 200 à 300 lux pour le travail sur écran à fond sombre</t>
  </si>
  <si>
    <t>Règlementation : 120 lux minimum dans les locaux de travail, 200 lux au minimum au droit des postes d'accueil</t>
  </si>
  <si>
    <t>Nez de marches antidérapants dans les escaliers</t>
  </si>
  <si>
    <t>Travaux : Nez de marches antidérapants dans les escaliers</t>
  </si>
  <si>
    <t>Conformité PMR des escaliers avec Bande d'Éveil à la Vigilance (BEV) podotactile en haut, 1ère et dernière contremarche visuellement contrastée, etc.</t>
  </si>
  <si>
    <t>Travaux : Mise en conformité PMR des escaliers avec Bande d'Éveil à la Vigilance (BEV) podotactile en haut, 1ère et dernière contremarche visuellement contrastée, etc.</t>
  </si>
  <si>
    <t>Stores à lamelles horizontales sur les fenêtres</t>
  </si>
  <si>
    <t>Matériel : Stores à lamelles horizontales à prévoir sur les fenêtres dans le bureau</t>
  </si>
  <si>
    <t>Sabots antidérapants</t>
  </si>
  <si>
    <t>Matériel : Remettre les sabots antidérapants manquants sur l'échelle concernée</t>
  </si>
  <si>
    <t>Sabots antidérapants sur les escabeaux</t>
  </si>
  <si>
    <t>Matériel : Remettre les sabots antidérapants manquants sur l'escabeau concerné</t>
  </si>
  <si>
    <t>Stock de sabots antidérapants au magasin</t>
  </si>
  <si>
    <t>Organisation : Récupérer un stock de sabots antidérapants d'avance auprès du fournisseur des échelles et escabeaux afin de les remplacer rapidement le cas échéant</t>
  </si>
  <si>
    <t>Écrans plats réglables en inclinaison</t>
  </si>
  <si>
    <t>Matériel : Écrans plats réglables en hauteur et inclinaison</t>
  </si>
  <si>
    <t>Relevé des équipements de sécurité présents sur les Bennes à Ordures Ménagères (BOM)</t>
  </si>
  <si>
    <t>Matériel : Relevé des équipements de sécurité présents sur les Bennes à Ordures Ménagères (BOM)</t>
  </si>
  <si>
    <t>Matériel : Détecteurs de présence des ripeurs sur les marchepieds des BOM, asservis au limiteur de vitesse à 30 km/h et empêchant la marche arrière</t>
  </si>
  <si>
    <t>Détecteurs de présence des ripeurs sur les marchepieds asservis au limiteur de vitesse à 30 km/h et empêchant la marche arrière</t>
  </si>
  <si>
    <t>Boîte de vitesse automatique</t>
  </si>
  <si>
    <t>Bip de recul</t>
  </si>
  <si>
    <t>Vidéosurveillance à l'arrière</t>
  </si>
  <si>
    <t>Indicateurs de surcharge</t>
  </si>
  <si>
    <t>Grands rétroviseurs</t>
  </si>
  <si>
    <t>Bandes rouges et blanches rétro-réfléchissantes</t>
  </si>
  <si>
    <t>Gyrophare</t>
  </si>
  <si>
    <t>Feux de travail (à éclat)</t>
  </si>
  <si>
    <t>4 feux stop</t>
  </si>
  <si>
    <t>Marchepieds fluorescents</t>
  </si>
  <si>
    <t>Matériel : Gyrophares sur les BOM</t>
  </si>
  <si>
    <t>Matériel : Boîte de vitesse automatique sur les BOM</t>
  </si>
  <si>
    <t>Matériel : Bip de recul sur les BOM</t>
  </si>
  <si>
    <t>Matériel : Vidéosurveillance à l'arrière sur les BOM</t>
  </si>
  <si>
    <t>Matériel : Indicateurs de surcharge sur les BOM</t>
  </si>
  <si>
    <t>Matériel : Grands rétroviseurs sur les BOM</t>
  </si>
  <si>
    <t>Matériel : Bandes rouges et blanches rétro-réfléchissantes sur les BOM</t>
  </si>
  <si>
    <t>Matériel : Feux de travail (à éclat) sur les BOM</t>
  </si>
  <si>
    <t>Matériel : 4 feux stop sur les BOM</t>
  </si>
  <si>
    <t>Matériel : Marchepieds fluorescents sur les BOM</t>
  </si>
  <si>
    <t>EPI : Chasubles haute visibilité (classe 2)</t>
  </si>
  <si>
    <t>EPI : Tee-shirts haute visibilité (classe 2)</t>
  </si>
  <si>
    <t>EPI : Vestes doublées avec parkas zippées haute visibilité (classe 3)</t>
  </si>
  <si>
    <t>EPI : Vêtements de pluie haute visibilité (classe 3)</t>
  </si>
  <si>
    <t>EPI : Pantalons haute visibilité (classe 2)</t>
  </si>
  <si>
    <t>EPI : Kways haute visibilité</t>
  </si>
  <si>
    <t>État des lieux de la voirie afin de procéder à la réorganisation des tournées et prendre en compte la taille et les possibilités de passage des BOM</t>
  </si>
  <si>
    <t>Organisation : État des lieux de la voirie afin de procéder à la réorganisation des tournées et prendre en compte la taille et les possibilités de passage des BOM</t>
  </si>
  <si>
    <r>
      <t xml:space="preserve">Document : </t>
    </r>
    <r>
      <rPr>
        <sz val="10"/>
        <color rgb="FF0070C0"/>
        <rFont val="Tahoma"/>
        <family val="2"/>
      </rPr>
      <t xml:space="preserve">Actualisation des </t>
    </r>
    <r>
      <rPr>
        <sz val="10"/>
        <color indexed="8"/>
        <rFont val="Tahoma"/>
        <family val="2"/>
      </rPr>
      <t>plans de collecte permettant de faciliter la fluidité et la sécurité de la collecte</t>
    </r>
  </si>
  <si>
    <t xml:space="preserve">Suppression du « fini parti » </t>
  </si>
  <si>
    <t xml:space="preserve">Organisation : Suppression du « fini parti » </t>
  </si>
  <si>
    <t>Organisation : Rappel de l'interdiction de collecte en marche arrière</t>
  </si>
  <si>
    <t>Organisation : Rappel de l'autorisation de collecte dans les impasses uniquement si le véhicule peut opérer un demi-tour</t>
  </si>
  <si>
    <t>Interdiction de collecte en marche arrière</t>
  </si>
  <si>
    <t>Interdiction de collecte bilatérale simultanée / à contresens</t>
  </si>
  <si>
    <t>Autorisation de collecte dans les impasses uniquement si le véhicule peut opérer un demi-tour</t>
  </si>
  <si>
    <t>Organisation : Rappel de l'interdiction de collecte bilatérale simultanée / à contresens</t>
  </si>
  <si>
    <t>Organisation : Rappel de l'obligation de respecter les limitations de vitesse des BOM, notamment quand un ripeur se trouve sur le marchepied</t>
  </si>
  <si>
    <t>Organisation : Rappel de l'obligation de respecter le PTAC des BOM, même à l’occasion d’une collecte importante (risque d’accident et possibilité de verbalisation du chauffeur par la police)</t>
  </si>
  <si>
    <t>Contrôle annuel réglementaire de l'alarme incendie / SSI</t>
  </si>
  <si>
    <r>
      <t xml:space="preserve">Vérification : </t>
    </r>
    <r>
      <rPr>
        <sz val="10"/>
        <color indexed="30"/>
        <rFont val="Tahoma"/>
        <family val="2"/>
      </rPr>
      <t>Poursuivre le</t>
    </r>
    <r>
      <rPr>
        <sz val="10"/>
        <color indexed="8"/>
        <rFont val="Tahoma"/>
        <family val="2"/>
      </rPr>
      <t xml:space="preserve"> contrôle annuel réglementaire de l'alarme incendie / SSI</t>
    </r>
  </si>
  <si>
    <t>État des échafaudages :</t>
  </si>
  <si>
    <t>Échafaudages complets et conformes</t>
  </si>
  <si>
    <t xml:space="preserve">Équipements de travail appartenant au personnel :  </t>
  </si>
  <si>
    <t>Vérification périodique réglementaire du cric : annuelle en utilisation normale et semestrielle en utilisation intensive</t>
  </si>
  <si>
    <r>
      <t xml:space="preserve">Vérification : </t>
    </r>
    <r>
      <rPr>
        <sz val="10"/>
        <color rgb="FF0070C0"/>
        <rFont val="Tahoma"/>
        <family val="2"/>
      </rPr>
      <t xml:space="preserve">Poursuivre le </t>
    </r>
    <r>
      <rPr>
        <sz val="10"/>
        <color rgb="FF000000"/>
        <rFont val="Tahoma"/>
        <family val="2"/>
      </rPr>
      <t>contrôle périodique réglementaire du cric (annuel en utilisation normale et semestriel en utilisation intensive)</t>
    </r>
  </si>
  <si>
    <t>Inspection périodique réglementaire de la cuve du compresseur d'air 3 ans après la mise en service (ou 40 mois si déclaration de mise en service avant 2018) puis tous les 4 ans</t>
  </si>
  <si>
    <t>Vérification : Inspection réglementaire de la cuve du compresseur d'air 3 ans après la mise en service (ou 40 mois si déclaration de mise en service avant 2018) puis tous les 4 ans</t>
  </si>
  <si>
    <r>
      <t xml:space="preserve">Règlementation : Pas de vérification périodique des petits compresseurs = ballon d'air dont produit PS.V </t>
    </r>
    <r>
      <rPr>
        <sz val="10"/>
        <color indexed="8"/>
        <rFont val="Tahoma"/>
        <family val="2"/>
      </rPr>
      <t>≤</t>
    </r>
    <r>
      <rPr>
        <i/>
        <sz val="10"/>
        <color indexed="8"/>
        <rFont val="Tahoma"/>
        <family val="2"/>
      </rPr>
      <t xml:space="preserve"> 200 bar.l </t>
    </r>
    <r>
      <rPr>
        <b/>
        <i/>
        <sz val="10"/>
        <color indexed="8"/>
        <rFont val="Tahoma"/>
        <family val="2"/>
      </rPr>
      <t xml:space="preserve">ou bien </t>
    </r>
    <r>
      <rPr>
        <i/>
        <sz val="10"/>
        <color indexed="8"/>
        <rFont val="Tahoma"/>
        <family val="2"/>
      </rPr>
      <t xml:space="preserve">V </t>
    </r>
    <r>
      <rPr>
        <sz val="10"/>
        <color indexed="8"/>
        <rFont val="Tahoma"/>
        <family val="2"/>
      </rPr>
      <t>≤</t>
    </r>
    <r>
      <rPr>
        <i/>
        <sz val="10"/>
        <color indexed="8"/>
        <rFont val="Tahoma"/>
        <family val="2"/>
      </rPr>
      <t xml:space="preserve"> 1 l et PS </t>
    </r>
    <r>
      <rPr>
        <sz val="10"/>
        <color indexed="8"/>
        <rFont val="Tahoma"/>
        <family val="2"/>
      </rPr>
      <t>≤</t>
    </r>
    <r>
      <rPr>
        <i/>
        <sz val="10"/>
        <color indexed="8"/>
        <rFont val="Tahoma"/>
        <family val="2"/>
      </rPr>
      <t xml:space="preserve"> 1000 bar </t>
    </r>
    <r>
      <rPr>
        <b/>
        <i/>
        <sz val="10"/>
        <color indexed="8"/>
        <rFont val="Tahoma"/>
        <family val="2"/>
      </rPr>
      <t>ou bien</t>
    </r>
    <r>
      <rPr>
        <i/>
        <sz val="10"/>
        <color indexed="8"/>
        <rFont val="Tahoma"/>
        <family val="2"/>
      </rPr>
      <t xml:space="preserve"> PS </t>
    </r>
    <r>
      <rPr>
        <sz val="10"/>
        <color indexed="8"/>
        <rFont val="Tahoma"/>
        <family val="2"/>
      </rPr>
      <t>≤</t>
    </r>
    <r>
      <rPr>
        <i/>
        <sz val="10"/>
        <color indexed="8"/>
        <rFont val="Tahoma"/>
        <family val="2"/>
      </rPr>
      <t xml:space="preserve"> 4 bar</t>
    </r>
  </si>
  <si>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</si>
  <si>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</si>
  <si>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</si>
  <si>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</si>
  <si>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</si>
  <si>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r>
      <t xml:space="preserve">Description des activités </t>
    </r>
    <r>
      <rPr>
        <sz val="10"/>
        <rFont val="Tahoma"/>
        <family val="2"/>
      </rPr>
      <t>= onglet</t>
    </r>
  </si>
  <si>
    <t>• Pour modifier les listes déroulantes de choix (ajouter un item par exemple), se rendre sur le dernier onglet =</t>
  </si>
  <si>
    <r>
      <t xml:space="preserve">Moyens de prévention par risques </t>
    </r>
    <r>
      <rPr>
        <sz val="10"/>
        <rFont val="Tahoma"/>
        <family val="2"/>
      </rPr>
      <t>= onglets du type</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</si>
  <si>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</si>
  <si>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t>En application du décret 2001-1016 du 5 novembre 2001 (articles R4121-1 à 4 du code du travail)</t>
  </si>
  <si>
    <t>Dossier Technique Amiante (DTA) réalisé sur les bâtiments, puis encapsulage, retrait ou contrôle triennal de l'état de conservation des matériaux contenant de l'amiante</t>
  </si>
  <si>
    <t>Vérification : Dossier Technique Amiante (DTA) à réaliser sur les bâtiments, puis encaspulage, retrait ou contrôle triennal de l'état de conservation des matériaux contenant de l'amiante</t>
  </si>
  <si>
    <r>
      <t xml:space="preserve">Par : </t>
    </r>
    <r>
      <rPr>
        <sz val="12"/>
        <color indexed="30"/>
        <rFont val="Tahoma"/>
        <family val="2"/>
      </rPr>
      <t xml:space="preserve">xxx, Assistant / Conseiller </t>
    </r>
    <r>
      <rPr>
        <sz val="12"/>
        <rFont val="Tahoma"/>
        <family val="2"/>
      </rPr>
      <t xml:space="preserve">de prévention, </t>
    </r>
    <r>
      <rPr>
        <sz val="12"/>
        <color indexed="8"/>
        <rFont val="Tahoma"/>
        <family val="2"/>
      </rPr>
      <t xml:space="preserve">en collaboration avec </t>
    </r>
    <r>
      <rPr>
        <sz val="12"/>
        <color indexed="30"/>
        <rFont val="Tahoma"/>
        <family val="2"/>
      </rPr>
      <t>xxx, ACFI</t>
    </r>
    <r>
      <rPr>
        <sz val="12"/>
        <color indexed="8"/>
        <rFont val="Tahoma"/>
        <family val="2"/>
      </rPr>
      <t xml:space="preserve"> du CDG 83</t>
    </r>
  </si>
  <si>
    <t>Organisation : Évaluation des niveaux de vibrations mécaniques des PL et engins à l'aide du logiciel OSEV</t>
  </si>
  <si>
    <t>Interventions à proximité des réseaux aériens ou souterrains</t>
  </si>
  <si>
    <t>Radon</t>
  </si>
  <si>
    <t>PRÉ-REPÉRAGE DE L'EXPOSITION AUX FACTEURS DE RISQUES PROFESSIONNELS</t>
  </si>
  <si>
    <t>FACTEURS DE RISQUES PROFESSIONNELS</t>
  </si>
  <si>
    <t>Priorité 1</t>
  </si>
  <si>
    <t>Priorité 2</t>
  </si>
  <si>
    <t>Priorité 3</t>
  </si>
  <si>
    <t>TOTAL</t>
  </si>
  <si>
    <t>Priorité #</t>
  </si>
  <si>
    <t>Différentiel</t>
  </si>
  <si>
    <t>RPS
(risques psychosociaux)</t>
  </si>
  <si>
    <t>HIÉRARCHISATION DES RISQUES - STATISTIQUES</t>
  </si>
  <si>
    <r>
      <rPr>
        <sz val="10"/>
        <rFont val="Tahoma"/>
        <family val="2"/>
      </rPr>
      <t>Hiérachisation des</t>
    </r>
    <r>
      <rPr>
        <b/>
        <sz val="10"/>
        <rFont val="Tahoma"/>
        <family val="2"/>
      </rPr>
      <t xml:space="preserve"> risques </t>
    </r>
    <r>
      <rPr>
        <sz val="10"/>
        <rFont val="Tahoma"/>
        <family val="2"/>
      </rPr>
      <t>- Statistiques</t>
    </r>
  </si>
  <si>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</si>
  <si>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</si>
  <si>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</si>
  <si>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</si>
  <si>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</si>
  <si>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</si>
  <si>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</si>
  <si>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</si>
  <si>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</si>
  <si>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</si>
  <si>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</si>
  <si>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</si>
  <si>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</si>
  <si>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</si>
  <si>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</si>
  <si>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</si>
  <si>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</si>
  <si>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</si>
  <si>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</si>
  <si>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</si>
  <si>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</si>
  <si>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Année n</t>
  </si>
  <si>
    <t>Année n-1</t>
  </si>
  <si>
    <t>Hiérarchisation des risques
de l'unité de travail</t>
  </si>
  <si>
    <t>Sites</t>
  </si>
  <si>
    <t>Agents</t>
  </si>
  <si>
    <t>ÉVOLUTION DU NOMBRE DE SITES &amp; D'AGENTS</t>
  </si>
  <si>
    <t xml:space="preserve"> J</t>
  </si>
  <si>
    <t>Femmes</t>
  </si>
  <si>
    <t>Hommes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</si>
  <si>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</si>
  <si>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Score des moyens de prévention proposés</t>
  </si>
  <si>
    <t>Nota : Une explication du classement des risques s'avère souvent nécessaire en complément des éléments graphiques</t>
  </si>
  <si>
    <t xml:space="preserve">Risques
</t>
  </si>
  <si>
    <t>Document (pandémie) : Suivi des préconisations des fiches métiers du ministère du travail ou des branches avec affichage des procédures spécifiques</t>
  </si>
  <si>
    <t>Organisation (pandémie) : Limitation autant que possible des situations de coactivité avec les entreprises (interventions à des horaires différents…)</t>
  </si>
  <si>
    <t>Collectivité</t>
  </si>
  <si>
    <r>
      <t xml:space="preserve">Ne rien saisir </t>
    </r>
    <r>
      <rPr>
        <i/>
        <sz val="10"/>
        <color rgb="FFFF0000"/>
        <rFont val="Tahoma"/>
        <family val="2"/>
      </rPr>
      <t>ci-dessous =&gt; Remplissage automatique</t>
    </r>
  </si>
  <si>
    <t>Vérification : Exemple Risque biologique</t>
  </si>
  <si>
    <t>Travaux : Exemple Risque bruit</t>
  </si>
  <si>
    <t>Vérification : Exemple Risque bruit</t>
  </si>
  <si>
    <t>Total agents</t>
  </si>
  <si>
    <t>ÉVOLUTION DU NOMBRE D'ACTIONS PROPOSÉES
/ PRIORITÉ</t>
  </si>
  <si>
    <t xml:space="preserve">ÉVOLUTION DU NOMBRE D'ACTIONS PROPOSÉES
/ RISQUE
</t>
  </si>
  <si>
    <t xml:space="preserve">Sensibilisation aux Gestes Qui Sauvent (GQS). Objectif 80 % d'agents formés au secourisme </t>
  </si>
  <si>
    <t xml:space="preserve">Formation : Sensibilisation aux Gestes Qui Sauvent (GQS). Objectif 80 % d'agents formés au secourisme </t>
  </si>
  <si>
    <r>
      <t xml:space="preserve">Vérification du potentiel radon des sols de la ou des communes sur la carte du site </t>
    </r>
    <r>
      <rPr>
        <u/>
        <sz val="10"/>
        <rFont val="Tahoma"/>
        <family val="2"/>
      </rPr>
      <t>www.isrn.fr</t>
    </r>
  </si>
  <si>
    <r>
      <t xml:space="preserve">Organisation : Vérification du potentiel radon des sols de la ou des communes sur la carte du site </t>
    </r>
    <r>
      <rPr>
        <u/>
        <sz val="10"/>
        <rFont val="Tahoma"/>
        <family val="2"/>
      </rPr>
      <t>www.isrn.fr</t>
    </r>
  </si>
  <si>
    <t>Mesurage du radon dans les locaux par un organisme agréé</t>
  </si>
  <si>
    <t>Vérification : Mesurage du radon dans les locaux par un organisme agréé si potentiel significatif</t>
  </si>
  <si>
    <t>Si commune classée en zone 3 (potentiel significatif) :</t>
  </si>
  <si>
    <t>• Mesurage obligatoire dans ERP d'enseignement, d'accueil d'enfants &lt; 6 ans ou de personnes âgées, médico-sociaux…</t>
  </si>
  <si>
    <t>• Mesurage recommandé selon critères de vigilance (pièce confinée, sol en terre battue, gaines techniques…)</t>
  </si>
  <si>
    <t>Suivi des préconisations des fiches métiers du ministère du travail ou des branches avec affichage des procédures spécifiques</t>
  </si>
  <si>
    <t>Limitation autant que possible des situations de coactivité avec les entreprises (interventions à des horaires différents…)</t>
  </si>
  <si>
    <t>EPI : Écran facial anti coup d'arc</t>
  </si>
  <si>
    <t>Formation : Stage CNFPT "Électricité - Niveau 1"</t>
  </si>
  <si>
    <t>Stage CNFPT "Électricité - Niveau 1"</t>
  </si>
  <si>
    <t>Formation : Autorisation d'Intervention à Proximité des Réseaux (AIPR) délivrée par l'autorité territoriale sur la base d’une réussite au QCM réglementaire pour les agents concernés</t>
  </si>
  <si>
    <t>Organisation : Liste des agents concernés par l'AIPR dans le cadre de leur activité</t>
  </si>
  <si>
    <t>Formation : Suivi de la validité de l'AIPR (durée de validité 5 ans)</t>
  </si>
  <si>
    <t>Autorisation d'Intervention à Proximité des Réseaux (AIPR) délivrée par l'autorité territoriale sur la base d’une réussite au QCM réglementaire pour les agents concernés</t>
  </si>
  <si>
    <t>Liste des agents concernés par l'AIPR dans le cadre de leur activité</t>
  </si>
  <si>
    <t>Suivi de la validité de l'AIPR (durée de validité 5 ans)</t>
  </si>
  <si>
    <t>Blocs Autonomes d'Éclairage de Sécurité (BAES)</t>
  </si>
  <si>
    <t>Travaux : Vérifier la présence de Blocs Autonomes d'Éclairage de Sécurité (BAES)</t>
  </si>
  <si>
    <t>Organisation : Évacuation des bouteilles de gaz vides</t>
  </si>
  <si>
    <t>Élimination systématique des bouteilles de gaz vides</t>
  </si>
  <si>
    <t>Évent en partie haute de la cuve</t>
  </si>
  <si>
    <r>
      <t xml:space="preserve">&amp; </t>
    </r>
    <r>
      <rPr>
        <sz val="10"/>
        <color indexed="23"/>
        <rFont val="Tahoma"/>
        <family val="2"/>
      </rPr>
      <t>Articles R4121-1 à 4 du code du travail</t>
    </r>
  </si>
  <si>
    <t>Recueil des indicateurs RH de risques psychosociaux et mise en place d'une démarche de prévention de ces risques</t>
  </si>
  <si>
    <r>
      <t xml:space="preserve">Pandémie
(Covid-19
grippe A…)  
</t>
    </r>
    <r>
      <rPr>
        <sz val="10"/>
        <rFont val="Tahoma"/>
        <family val="2"/>
      </rPr>
      <t>- Mesures organisationnelles</t>
    </r>
  </si>
  <si>
    <t>Plan de Continuité et/ou de Reprise d'Activité (PCA/PRA) avec limitation aux activités essentielles, pas de rassemblement, limitation de l'accès au public, modification des modes opératoires…</t>
  </si>
  <si>
    <t>Document (pandémie) : Plan de Continuité et/ou de Reprise d'Activité (PCA/PRA) avec limitation aux activités essentielles, pas de rassemblement, limitation de l'accès au public, modification des modes opératoires…</t>
  </si>
  <si>
    <t xml:space="preserve">Mise en place du télétravail et des réunions en visioconférence, limitation du nombre d'agent sur site </t>
  </si>
  <si>
    <t xml:space="preserve">Organisation (pandémie) : Mise en place du télétravail et des réunions en visioconférence, limitation du nombre d'agent sur site </t>
  </si>
  <si>
    <t>Suivi administratif des agents avec communication sur la position administrative (ASA, télétravail, congé maladie) et prise en charge des personnes isolées</t>
  </si>
  <si>
    <t>Organisation (pandémie) : Suivi administratif des agents avec communication sur la position administrative (ASA, télétravail, congé maladie) et prise en charge des personnes isolées</t>
  </si>
  <si>
    <r>
      <t xml:space="preserve">Pandémie
</t>
    </r>
    <r>
      <rPr>
        <sz val="10"/>
        <rFont val="Tahoma"/>
        <family val="2"/>
      </rPr>
      <t>- Mesures techniques</t>
    </r>
  </si>
  <si>
    <t>EPI : Masques chirurgicaux, textiles catégorie 1 ou FFP2, gants, lunettes, blouses, combinaisons jetables, surchaussures</t>
  </si>
  <si>
    <t>EPI (pandémie) : Masques chirurgicaux, textiles catégorie 1 ou FFP2, gants, lunettes, blouses, combinaisons jetables, surchaussures</t>
  </si>
  <si>
    <t>Gel hydroalcoolique et produits de désinfection, par exemple lingettes ou spray sans rinçage dans les locaux et les véhicules</t>
  </si>
  <si>
    <t>Matériel (pandémie) : Gel hydroalcoolique et produits de désinfection, par exemple lingettes ou spray sans rinçage dans les locaux et les véhicules</t>
  </si>
  <si>
    <t>Procédure de désinfection pour les locaux type sanitaires et les points critiques (poignées de porte, sanitaires, salle de repas...) ainsi que les véhicules</t>
  </si>
  <si>
    <t>Organisation (pandémie) : Procédure de désinfection pour les locaux type sanitaires et les points critiques (poignées de porte, sanitaires, salle de repas...) ainsi que les véhicules</t>
  </si>
  <si>
    <t>Conditions de prise de repas sur place limitant les contacts (plusieurs "services", autorisation temporaire de prise de repas dans les bureaux, espacement des tables...)</t>
  </si>
  <si>
    <t>Organisation (pandémie) : Conditions de prise de repas sur place limitant les contacts (plusieurs "services", autorisation temporaire de prise de repas dans les bureaux, espacement des tables...)</t>
  </si>
  <si>
    <r>
      <t xml:space="preserve">Pandémie
</t>
    </r>
    <r>
      <rPr>
        <sz val="10"/>
        <rFont val="Tahoma"/>
        <family val="2"/>
      </rPr>
      <t>- Mesures humaines</t>
    </r>
  </si>
  <si>
    <t>Rappel des gestes barrières (lavage des mains, distances de sécurité, consignes pour l'éternuement ou en cas de toux...) + information/formation des agents</t>
  </si>
  <si>
    <t>Organisation (pandémie) : Rappel des gestes barrières (lavage des mains, distances de sécurité, consignes pour l'éternuement ou en cas de toux...) + information/formation des agents</t>
  </si>
  <si>
    <r>
      <t xml:space="preserve">Pandémie
</t>
    </r>
    <r>
      <rPr>
        <sz val="10"/>
        <rFont val="Tahoma"/>
        <family val="2"/>
      </rPr>
      <t>- Mesures spécifiques métiers</t>
    </r>
  </si>
  <si>
    <r>
      <t xml:space="preserve">Pandémie
</t>
    </r>
    <r>
      <rPr>
        <sz val="10"/>
        <rFont val="Tahoma"/>
        <family val="2"/>
      </rPr>
      <t>- Administratifs</t>
    </r>
  </si>
  <si>
    <t>Réaménagement des lieux d'accueil du public (vitre transparente, délimitation des distances de sécurité, interphone, affichage, protection téléphone par film protecteur…)</t>
  </si>
  <si>
    <t>Travaux (pandémie) : Réaménagement des lieux d'accueil du public (vitre transparente, délimitation des distances de sécurité, interphone, affichage…)</t>
  </si>
  <si>
    <r>
      <t xml:space="preserve">Pandémie
</t>
    </r>
    <r>
      <rPr>
        <sz val="10"/>
        <rFont val="Tahoma"/>
        <family val="2"/>
      </rPr>
      <t>- Services Techniques</t>
    </r>
  </si>
  <si>
    <t xml:space="preserve">Entretien plus régulier des tenues de travail et EPI ; rappel sur les prises de douche et la limitation du personnel dans les lieux de vie </t>
  </si>
  <si>
    <t xml:space="preserve">Organisation (pandémie) : Entretien plus régulier des tenues de travail et EPI ; rappel sur les prises de douche et la limitation du personnel dans les lieux de vie </t>
  </si>
  <si>
    <t xml:space="preserve">Outils individuels privilégiés sinon désinfection </t>
  </si>
  <si>
    <t xml:space="preserve">Matériel (pandémie) : Outils individuels privilégiés sinon désinfection </t>
  </si>
  <si>
    <t>Contractuels
Saisonniers</t>
  </si>
  <si>
    <r>
      <t xml:space="preserve">Norme : Surface </t>
    </r>
    <r>
      <rPr>
        <sz val="10"/>
        <color rgb="FF000000"/>
        <rFont val="Calibri"/>
        <family val="2"/>
      </rPr>
      <t>≥</t>
    </r>
    <r>
      <rPr>
        <i/>
        <sz val="10"/>
        <color rgb="FF000000"/>
        <rFont val="Tahoma"/>
        <family val="2"/>
      </rPr>
      <t xml:space="preserve"> 10 m² par personne dans les bureaux</t>
    </r>
  </si>
  <si>
    <r>
      <t>Collecte de déchets ménagers</t>
    </r>
    <r>
      <rPr>
        <sz val="10"/>
        <color rgb="FF000000"/>
        <rFont val="Tahoma"/>
        <family val="2"/>
      </rPr>
      <t xml:space="preserve"> - BOM</t>
    </r>
  </si>
  <si>
    <r>
      <t>Collecte de déchets ménagers</t>
    </r>
    <r>
      <rPr>
        <sz val="10"/>
        <color rgb="FF000000"/>
        <rFont val="Tahoma"/>
        <family val="2"/>
      </rPr>
      <t xml:space="preserve"> - EPI</t>
    </r>
  </si>
  <si>
    <r>
      <t xml:space="preserve">Collecte de déchets ménagers </t>
    </r>
    <r>
      <rPr>
        <sz val="10"/>
        <color rgb="FF000000"/>
        <rFont val="Tahoma"/>
        <family val="2"/>
      </rPr>
      <t>- Organisation</t>
    </r>
  </si>
  <si>
    <r>
      <t xml:space="preserve">Collecte de déchets ménagers </t>
    </r>
    <r>
      <rPr>
        <sz val="10"/>
        <color rgb="FF000000"/>
        <rFont val="Tahoma"/>
        <family val="2"/>
      </rPr>
      <t>- Consignes</t>
    </r>
  </si>
  <si>
    <r>
      <t xml:space="preserve">Certificat d'Aptitude à la Conduite En Sécurité (CACES) engins de chantier catégorie </t>
    </r>
    <r>
      <rPr>
        <b/>
        <sz val="10"/>
        <color rgb="FF0070C0"/>
        <rFont val="Tahoma"/>
        <family val="2"/>
      </rPr>
      <t>A</t>
    </r>
    <r>
      <rPr>
        <sz val="10"/>
        <color indexed="30"/>
        <rFont val="Tahoma"/>
        <family val="2"/>
      </rPr>
      <t xml:space="preserve"> (Engins compacts), </t>
    </r>
    <r>
      <rPr>
        <b/>
        <sz val="10"/>
        <color rgb="FF0066CC"/>
        <rFont val="Tahoma"/>
        <family val="2"/>
      </rPr>
      <t>C1</t>
    </r>
    <r>
      <rPr>
        <sz val="10"/>
        <color indexed="30"/>
        <rFont val="Tahoma"/>
        <family val="2"/>
      </rPr>
      <t xml:space="preserve"> (tractopelle + 6t), </t>
    </r>
    <r>
      <rPr>
        <b/>
        <sz val="10"/>
        <color rgb="FF0066CC"/>
        <rFont val="Tahoma"/>
        <family val="2"/>
      </rPr>
      <t>D</t>
    </r>
    <r>
      <rPr>
        <sz val="10"/>
        <color indexed="30"/>
        <rFont val="Tahoma"/>
        <family val="2"/>
      </rPr>
      <t xml:space="preserve"> (rouleau compacteur + 6t), </t>
    </r>
    <r>
      <rPr>
        <b/>
        <sz val="10"/>
        <color rgb="FF0066CC"/>
        <rFont val="Tahoma"/>
        <family val="2"/>
      </rPr>
      <t>E</t>
    </r>
    <r>
      <rPr>
        <sz val="10"/>
        <color indexed="30"/>
        <rFont val="Tahoma"/>
        <family val="2"/>
      </rPr>
      <t xml:space="preserve"> (tracteur + 100cv)... </t>
    </r>
    <r>
      <rPr>
        <sz val="10"/>
        <rFont val="Tahoma"/>
        <family val="2"/>
      </rPr>
      <t xml:space="preserve">pour </t>
    </r>
    <r>
      <rPr>
        <sz val="10"/>
        <color indexed="30"/>
        <rFont val="Tahoma"/>
        <family val="2"/>
      </rPr>
      <t>xxx agents</t>
    </r>
  </si>
  <si>
    <r>
      <t xml:space="preserve">Formation : Certificat d'Aptitude à la Conduite En Sécurité (CACES) engins de chantier catégorie </t>
    </r>
    <r>
      <rPr>
        <b/>
        <sz val="10"/>
        <color rgb="FF0070C0"/>
        <rFont val="Tahoma"/>
        <family val="2"/>
      </rPr>
      <t>A</t>
    </r>
    <r>
      <rPr>
        <sz val="10"/>
        <color rgb="FF0070C0"/>
        <rFont val="Tahoma"/>
        <family val="2"/>
      </rPr>
      <t xml:space="preserve"> (Engins compacts), </t>
    </r>
    <r>
      <rPr>
        <b/>
        <sz val="10"/>
        <color rgb="FF0070C0"/>
        <rFont val="Tahoma"/>
        <family val="2"/>
      </rPr>
      <t>C1</t>
    </r>
    <r>
      <rPr>
        <sz val="10"/>
        <color rgb="FF0070C0"/>
        <rFont val="Tahoma"/>
        <family val="2"/>
      </rPr>
      <t xml:space="preserve"> (tractopelle + 6t), </t>
    </r>
    <r>
      <rPr>
        <b/>
        <sz val="10"/>
        <color rgb="FF0070C0"/>
        <rFont val="Tahoma"/>
        <family val="2"/>
      </rPr>
      <t>D</t>
    </r>
    <r>
      <rPr>
        <sz val="10"/>
        <color rgb="FF0070C0"/>
        <rFont val="Tahoma"/>
        <family val="2"/>
      </rPr>
      <t xml:space="preserve"> (rouleau compacteur + 6t), </t>
    </r>
    <r>
      <rPr>
        <b/>
        <sz val="10"/>
        <color rgb="FF0070C0"/>
        <rFont val="Tahoma"/>
        <family val="2"/>
      </rPr>
      <t>E</t>
    </r>
    <r>
      <rPr>
        <sz val="10"/>
        <color rgb="FF0070C0"/>
        <rFont val="Tahoma"/>
        <family val="2"/>
      </rPr>
      <t xml:space="preserve"> (tracteur + 100cv)... pour xxx agents</t>
    </r>
  </si>
  <si>
    <r>
      <t xml:space="preserve">Organisation : Vérification des homologations des produits phytosanitaires à l'aide du site internet </t>
    </r>
    <r>
      <rPr>
        <u/>
        <sz val="10"/>
        <rFont val="Tahoma"/>
        <family val="2"/>
      </rPr>
      <t>http://e-phy.anses.fr</t>
    </r>
  </si>
  <si>
    <t>Organisation : Élimination des produits phytosanitaires qui ne sont plus autorisés :</t>
  </si>
  <si>
    <t>Document : Recueil des indicateurs RH de risques psychosociaux  et mise en place d'une démarche de prévention de ces risques</t>
  </si>
  <si>
    <t xml:space="preserve">Addictions </t>
  </si>
  <si>
    <t xml:space="preserve">Formation : Sensibilisation sur les addictions </t>
  </si>
  <si>
    <t>Document : Document manager pour la gestion des agents en situation et comportement anormal en rapport aux addictions (Entretien hiérarchique ou « du lendemain »)</t>
  </si>
  <si>
    <t>Organisation : Prise en charge et suivi des agents souffrant d'addictions</t>
  </si>
  <si>
    <t>Organisation du risque routier : missions et trajets</t>
  </si>
  <si>
    <t>Présentations périodiques des permis en possession de la Collectivité</t>
  </si>
  <si>
    <t>Document : Présentations périodiques des permis en possession de la Collectivité</t>
  </si>
  <si>
    <t>Document : Ordre de mission permanent à faire chaque année pour les agents amenés à utiliser un véhicule (personnel et service) dans le cadre de leur service avec regard sur assurance et contrôle technique</t>
  </si>
  <si>
    <t xml:space="preserve">Organisation : Communication de la structure sur le risque routier (bilan des accidents de trajet / mission, RI, Règlement d'utilisation des véhicules…) </t>
  </si>
  <si>
    <t>Document : Règlement d'utilisation des véhicules &amp; engins, règlement intérieur et livret d'accueil avec risque routier ainsi que procédures spécifiques lors de missions particulières</t>
  </si>
  <si>
    <t xml:space="preserve">Document : Information des agents sur l'utilisation des vélos et trotinettes et prise en compte des risques spécifiques </t>
  </si>
  <si>
    <t>Organisation : Mise en place d'une politique de gestion des déplacements domicile/travail (télétravail, covoiturage, transports en commun…)</t>
  </si>
  <si>
    <t xml:space="preserve">Organisation : Réduction, anticipation et organisation des déplacements mission  (visio conférence, plan de déplacement, transport en commun …) </t>
  </si>
  <si>
    <t>Organisation : Mise en place de contrôles par alcootest pour les postes de conduite</t>
  </si>
  <si>
    <t>Organisation : Mise en place de contrôles par alcootest, test de dépistage de drogues…  pour les postes de conduite</t>
  </si>
  <si>
    <t>Vérification : Contrôle du véhicule avant prise de fonction (feux, freins, carroserie, niveaux…)</t>
  </si>
  <si>
    <t>Vérification : Contrôle du véhicule avant prise de fonction (feux, freins, carroserie, niveaux, pneumatiques…)</t>
  </si>
  <si>
    <t>Document : Carnet de bord et processus de suivi</t>
  </si>
  <si>
    <t>Matériel : Équipements hivernaux loi montagne (chaînes, pneumatiques neige, chaussettes…)</t>
  </si>
  <si>
    <t>Matériel : Dispositif de prévention intégré dans les véhicules (dispositif de communication intégrés, éthylotest anti-démarrage…)</t>
  </si>
  <si>
    <t>Matériel : Dispositif de prévention intégré dans les véhicules (dispositif de communication intégrés, éthylotest anti-démarrage, ABS…)</t>
  </si>
  <si>
    <t xml:space="preserve">Formations &amp; sensibilisations </t>
  </si>
  <si>
    <t xml:space="preserve">Formation : Rappel du code de la route, des réglementations spécifiques en fonction des activités </t>
  </si>
  <si>
    <t xml:space="preserve">Organisation : Définir les pratiques de communication à l'intérieur des véhicules (utilisation du téléphone…) </t>
  </si>
  <si>
    <t xml:space="preserve">Formation : Organisation d'une formation de sensibilisation sur le risque routier (journée sécurité routière, stage centaure, éco conduite…) </t>
  </si>
  <si>
    <t xml:space="preserve">Documents : Diffusion de brochures et affiches sur le risque routier au sein de la collectivité </t>
  </si>
  <si>
    <t>Formation spécifique à la conduite sur sites, tutorat pour certaines activités (Pompiers, collecte OM, conduite d'engins, travaux routiers…)</t>
  </si>
  <si>
    <t>Formation : Formation spécifique à la conduite sur sites, tutorat pour certaines activités (Pompiers, collecte OM, conduite d'engins, travaux routiers, opérations de chargement déchargement, VUL…)</t>
  </si>
  <si>
    <t>Matériel : Dispositif et signalisation des angles morts (miroir, affichage…)</t>
  </si>
  <si>
    <t>Matériel : Caisses pour maintenir bidons de mélange lors du transport</t>
  </si>
  <si>
    <t>Organisation : Calage et arrimage du matériel dans les véhicules (équipements d'espaces verts, voirie…)</t>
  </si>
  <si>
    <t>Matériel : Séparation entre l'arrière et l'habitacle des véhicules</t>
  </si>
  <si>
    <t>Organisation : Respect des charges maxi (PTAC, plaque, dispositif de mesure des poids…)</t>
  </si>
  <si>
    <t>Organisation : Visa du médecin du travail ou date de la visite médicale sur l'autorisation de conduite engins de chantier</t>
  </si>
  <si>
    <r>
      <rPr>
        <sz val="10"/>
        <rFont val="Tahoma"/>
        <family val="2"/>
      </rPr>
      <t>Liste des</t>
    </r>
    <r>
      <rPr>
        <b/>
        <sz val="10"/>
        <rFont val="Tahoma"/>
        <family val="2"/>
      </rPr>
      <t xml:space="preserve"> actions</t>
    </r>
  </si>
  <si>
    <t>PAPRIPACT</t>
  </si>
  <si>
    <t>Action à moyen terme</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</si>
  <si>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</si>
  <si>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</si>
  <si>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</si>
  <si>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</si>
  <si>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</si>
  <si>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</si>
  <si>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</si>
  <si>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</si>
  <si>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</si>
  <si>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</si>
  <si>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LISTE DES ACTIONS</t>
  </si>
  <si>
    <t>Copier-coller la liste des actions (onglet précédent) dans les 2 premières colonnes ci-dessous</t>
  </si>
  <si>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</si>
  <si>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</si>
  <si>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</si>
  <si>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</si>
  <si>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</si>
  <si>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t>CST :</t>
  </si>
  <si>
    <t xml:space="preserve">Comité Social Territorial </t>
  </si>
  <si>
    <t>Organisation : Visite périodique de poste de travail par le médecin du travail</t>
  </si>
  <si>
    <t>Suivi médical par le médecin du travail, incluant le suivi des vaccinations</t>
  </si>
  <si>
    <t>Médecine préventive : Suivi médical par le médecin du travail, incluant le suivi des vaccinations</t>
  </si>
  <si>
    <t>Suivi de la vaccination contre la rage par le médecin du travail</t>
  </si>
  <si>
    <t>Médecine préventive : Suivi de la vaccination contre la rage par le médecin du travail</t>
  </si>
  <si>
    <t>Visa du médecin du travail sur l'autorisation de conduite PEMP</t>
  </si>
  <si>
    <t>Organisation : Visa du médecin du travail sur l'autorisation de conduite PEMP</t>
  </si>
  <si>
    <t xml:space="preserve">Visa du médecin du travail sur l'autorisation de conduite grue auxiliaire &amp; chariot élévateur </t>
  </si>
  <si>
    <t xml:space="preserve">Organisation : Visa du médecin du travail sur l'autorisation de conduite grue auxiliaire &amp; chariot élévateur </t>
  </si>
  <si>
    <t>Médecin du travail interentreprise ou CDG 83</t>
  </si>
  <si>
    <t>RSU</t>
  </si>
  <si>
    <r>
      <t xml:space="preserve">Taux d'empoussièrement dans la menuiserie </t>
    </r>
    <r>
      <rPr>
        <sz val="10"/>
        <color indexed="30"/>
        <rFont val="Tahoma"/>
        <family val="2"/>
      </rPr>
      <t>=</t>
    </r>
  </si>
  <si>
    <t>EPI : Masques FFP2 pour la menuiserie</t>
  </si>
  <si>
    <t>Vérification : Contrôle annuel réglementaire du système d'aspiration de la menuiserie par un organisme spécialisé</t>
  </si>
  <si>
    <t>Vérification annuelle réglementaire du système d'aspiration de la menuiserie par un organisme spécialisé</t>
  </si>
  <si>
    <t>Code du travail : VLEP 1 mg/m3 sur 8h</t>
  </si>
  <si>
    <t>Vérification : Relevé annuel réglementaire du taux d'empoussièrement dans la menuiserie par un organisme spécialisé (code du travail : VLEP 1 mg/m3 sur 8h)</t>
  </si>
  <si>
    <t>Vérification périodique des flexibles, détendeurs et joints d'étanchéité des postes à souder oxyacétyléniques (remplacement préventif conseillé tous les 5 ans)</t>
  </si>
  <si>
    <t>Vérification : Contrôle périodique des flexibles, détendeurs et joints d'étanchéité des postes à souder oxyacétyléniques (remplacement préventif conseillé tous les 5 ans)</t>
  </si>
  <si>
    <t>F3SCT :</t>
  </si>
  <si>
    <t>Formation Spécialisée en Santé, Sécurité et Conditions de Travail (également appelée FS ou FSSCT)</t>
  </si>
  <si>
    <t>Poste ou équipe</t>
  </si>
  <si>
    <r>
      <t xml:space="preserve">/!\ Le cas échéant, les statistiques globales intègrent les actions supplémentaires proposées dans l'onglet </t>
    </r>
    <r>
      <rPr>
        <b/>
        <i/>
        <sz val="10"/>
        <color theme="1" tint="0.499984740745262"/>
        <rFont val="Tahoma"/>
        <family val="2"/>
      </rPr>
      <t>Organisation de la Prévention</t>
    </r>
  </si>
  <si>
    <t>CTM</t>
  </si>
  <si>
    <t>Lettre de cadrage des AP - CP validée en CST ou F3SCT le cas échéant</t>
  </si>
  <si>
    <t>CST / F3SCT</t>
  </si>
  <si>
    <t>Collectivité dépendant du Comité Social Territorial (CST) du CDG 83 ou CST mis en place en interne si effectif ≥ 50 agents</t>
  </si>
  <si>
    <t>Organisation : Mettre en place le CST en interne si effectif ≥ 50 agents</t>
  </si>
  <si>
    <t>Formation Spécialisée en Santé, Sécurité et Conditions de Travail (F3SCT) créée en interne si effectif  ≥ 200 agents ou risques particuliers</t>
  </si>
  <si>
    <t>Organisation : Mettre en place une F3SCT en interne si effectif  ≥ 200 agents ou risques particuliers</t>
  </si>
  <si>
    <t>2 réunions du CST par an, dont au moins une concernant la santé, sécurité et conditions de travail (en l'absence de F3SCT)</t>
  </si>
  <si>
    <t>Organisation : Réunir au moins 2 fois par an le CST dont au moins une fois sur une thématique concernant la santé, sécurité et conditions de travail (en l'absence de F3SCT)</t>
  </si>
  <si>
    <t>3 réunions de la F3SCT par an le cas échéant</t>
  </si>
  <si>
    <t>Organisation : Réunir au moins 3 fois par an la F3SCT le cas échéant</t>
  </si>
  <si>
    <t>Formation : Inscrire les représentants du personnel à une formation sur la santé au travail de 5 jours (3 jours pour les membres du CST qui ne siègent pas en F3SCT)</t>
  </si>
  <si>
    <t>DU rédigé et validé en CST ou F3SCT le cas échéant</t>
  </si>
  <si>
    <t>Document : Rédiger le DU pour l'ensemble des unités de travail de la collectivité et le valider en CST ou F3SCT le cas échéant</t>
  </si>
  <si>
    <t>Règlement intérieur validé en CST ou F3SCT avec mention sur la santé au travail</t>
  </si>
  <si>
    <t>Programme Annuel de Prévention des Risques Professionnels et d'Amélioration des Conditions de Travail (PAPRIPACT)</t>
  </si>
  <si>
    <t>Document : Programme Annuel de Prévention des Risques Professionnels et d'Amélioration des Conditions de Travail (PAPRIPACT), obligatoire dans collectivités &gt; 50 agents, facultatif sinon</t>
  </si>
  <si>
    <t>Formation : Sensibilisation à l'ergonomie lors du travail sur écran, par exemple incluse dans la formation Prévention des Risques liés à l'Activité Physique (PRAP), possible par le CDG</t>
  </si>
  <si>
    <t xml:space="preserve">Procédure en cas de canicule </t>
  </si>
  <si>
    <t xml:space="preserve">Organisation : Déplacer les postes de travail situés dans des locaux aveugles </t>
  </si>
  <si>
    <t>Document : Récupération des Dossiers d'Intervention Ultérieure sur l'Ouvrage (DIUO) pour chaque bâtiment</t>
  </si>
  <si>
    <t>Élagage</t>
  </si>
  <si>
    <t>Épandage d'engrais</t>
  </si>
  <si>
    <t>Éclairage public</t>
  </si>
  <si>
    <r>
      <t>Date de mise à jour :</t>
    </r>
    <r>
      <rPr>
        <sz val="12"/>
        <color indexed="8"/>
        <rFont val="Tahoma"/>
        <family val="2"/>
      </rPr>
      <t xml:space="preserve"> </t>
    </r>
    <r>
      <rPr>
        <sz val="12"/>
        <color rgb="FF0070C0"/>
        <rFont val="Tahoma"/>
        <family val="2"/>
      </rPr>
      <t xml:space="preserve">15 septembre </t>
    </r>
    <r>
      <rPr>
        <sz val="12"/>
        <color indexed="30"/>
        <rFont val="Tahoma"/>
        <family val="2"/>
      </rPr>
      <t>2023</t>
    </r>
  </si>
  <si>
    <t>Rapport Social Unique (RSU)</t>
  </si>
  <si>
    <t>Document : Mise en place du Rapport Social Unique (RSU)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</si>
</sst>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2"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8"/>
      <color indexed="81"/>
      <name val="Tahoma"/>
      <family val="2"/>
    </font>
    <font>
      <b/>
      <sz val="10"/>
      <name val="Tahoma"/>
      <family val="2"/>
    </font>
    <font>
      <sz val="10"/>
      <name val="Tahoma"/>
      <family val="2"/>
    </font>
    <font>
      <sz val="10"/>
      <color indexed="8"/>
      <name val="Wingdings"/>
      <charset val="2"/>
    </font>
    <font>
      <sz val="12"/>
      <color indexed="8"/>
      <name val="Tahoma"/>
      <family val="2"/>
    </font>
    <font>
      <b/>
      <sz val="20"/>
      <color indexed="8"/>
      <name val="Impact"/>
      <family val="2"/>
    </font>
    <font>
      <b/>
      <sz val="9"/>
      <color indexed="8"/>
      <name val="Tahoma"/>
      <family val="2"/>
    </font>
    <font>
      <sz val="9"/>
      <color indexed="8"/>
      <name val="Tahoma"/>
      <family val="2"/>
    </font>
    <font>
      <sz val="10"/>
      <color indexed="8"/>
      <name val="Calibri"/>
      <family val="2"/>
    </font>
    <font>
      <sz val="14"/>
      <name val="Webdings"/>
      <family val="1"/>
      <charset val="2"/>
    </font>
    <font>
      <sz val="12"/>
      <name val="Webdings"/>
      <family val="1"/>
      <charset val="2"/>
    </font>
    <font>
      <sz val="9"/>
      <name val="Tahoma"/>
      <family val="2"/>
    </font>
    <font>
      <b/>
      <sz val="9"/>
      <name val="Tahoma"/>
      <family val="2"/>
    </font>
    <font>
      <b/>
      <sz val="12"/>
      <name val="Tahoma"/>
      <family val="2"/>
    </font>
    <font>
      <sz val="12"/>
      <name val="Tahoma"/>
      <family val="2"/>
    </font>
    <font>
      <sz val="12"/>
      <color indexed="30"/>
      <name val="Tahoma"/>
      <family val="2"/>
    </font>
    <font>
      <sz val="10"/>
      <color indexed="30"/>
      <name val="Tahoma"/>
      <family val="2"/>
    </font>
    <font>
      <i/>
      <sz val="10"/>
      <color indexed="8"/>
      <name val="Tahoma"/>
      <family val="2"/>
    </font>
    <font>
      <b/>
      <sz val="18"/>
      <name val="Tahoma"/>
      <family val="2"/>
    </font>
    <font>
      <u/>
      <sz val="10"/>
      <name val="Tahoma"/>
      <family val="2"/>
    </font>
    <font>
      <sz val="10"/>
      <name val="Times New Roman"/>
      <family val="1"/>
    </font>
    <font>
      <i/>
      <sz val="10"/>
      <name val="Tahoma"/>
      <family val="2"/>
    </font>
    <font>
      <i/>
      <u/>
      <sz val="10"/>
      <name val="Tahoma"/>
      <family val="2"/>
    </font>
    <font>
      <b/>
      <i/>
      <sz val="10"/>
      <color indexed="8"/>
      <name val="Tahoma"/>
      <family val="2"/>
    </font>
    <font>
      <b/>
      <sz val="10"/>
      <color indexed="10"/>
      <name val="Tahoma"/>
      <family val="2"/>
    </font>
    <font>
      <sz val="10"/>
      <color indexed="81"/>
      <name val="Tahoma"/>
      <family val="2"/>
    </font>
    <font>
      <b/>
      <i/>
      <sz val="10"/>
      <name val="Tahoma"/>
      <family val="2"/>
    </font>
    <font>
      <sz val="10"/>
      <color indexed="9"/>
      <name val="Tahoma"/>
      <family val="2"/>
    </font>
    <font>
      <b/>
      <sz val="10"/>
      <color indexed="9"/>
      <name val="Tahoma"/>
      <family val="2"/>
    </font>
    <font>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b/>
      <sz val="10"/>
      <color rgb="FF000000"/>
      <name val="Tahoma"/>
      <family val="2"/>
    </font>
    <font>
      <sz val="11"/>
      <color theme="1"/>
      <name val="Tahoma"/>
      <family val="2"/>
    </font>
    <font>
      <sz val="8"/>
      <color theme="1"/>
      <name val="Tahoma"/>
      <family val="2"/>
    </font>
    <font>
      <b/>
      <sz val="10"/>
      <color theme="1"/>
      <name val="Tahoma"/>
      <family val="2"/>
    </font>
    <font>
      <sz val="24"/>
      <color theme="1"/>
      <name val="Tahoma"/>
      <family val="2"/>
    </font>
    <font>
      <sz val="8"/>
      <color theme="0" tint="-0.34998626667073579"/>
      <name val="Tahoma"/>
      <family val="2"/>
    </font>
    <font>
      <sz val="10"/>
      <color theme="0"/>
      <name val="Tahoma"/>
      <family val="2"/>
    </font>
    <font>
      <sz val="11"/>
      <name val="Calibri"/>
      <family val="2"/>
      <scheme val="minor"/>
    </font>
    <font>
      <sz val="10"/>
      <color rgb="FFFF0000"/>
      <name val="Tahoma"/>
      <family val="2"/>
    </font>
    <font>
      <b/>
      <sz val="11"/>
      <name val="Calibri"/>
      <family val="2"/>
      <scheme val="minor"/>
    </font>
    <font>
      <b/>
      <sz val="10"/>
      <color theme="1" tint="0.499984740745262"/>
      <name val="Tahoma"/>
      <family val="2"/>
    </font>
    <font>
      <b/>
      <sz val="14"/>
      <color theme="1"/>
      <name val="Wingdings"/>
      <charset val="2"/>
    </font>
    <font>
      <sz val="8"/>
      <color rgb="FF000000"/>
      <name val="Tahoma"/>
      <family val="2"/>
    </font>
    <font>
      <i/>
      <sz val="10"/>
      <color rgb="FF000000"/>
      <name val="Tahoma"/>
      <family val="2"/>
    </font>
    <font>
      <sz val="10"/>
      <color rgb="FF00B050"/>
      <name val="Tahoma"/>
      <family val="2"/>
    </font>
    <font>
      <i/>
      <sz val="10"/>
      <color rgb="FF00B050"/>
      <name val="Tahoma"/>
      <family val="2"/>
    </font>
    <font>
      <i/>
      <sz val="10"/>
      <color rgb="FFFF0000"/>
      <name val="Tahoma"/>
      <family val="2"/>
    </font>
    <font>
      <sz val="10"/>
      <color rgb="FF0070C0"/>
      <name val="Tahoma"/>
      <family val="2"/>
    </font>
    <font>
      <i/>
      <sz val="10"/>
      <color rgb="FF0070C0"/>
      <name val="Tahoma"/>
      <family val="2"/>
    </font>
    <font>
      <b/>
      <sz val="10"/>
      <color rgb="FF00B050"/>
      <name val="Tahoma"/>
      <family val="2"/>
    </font>
    <font>
      <b/>
      <sz val="10"/>
      <color rgb="FFFF0000"/>
      <name val="Tahoma"/>
      <family val="2"/>
    </font>
    <font>
      <b/>
      <sz val="10"/>
      <color rgb="FF0070C0"/>
      <name val="Tahoma"/>
      <family val="2"/>
    </font>
    <font>
      <sz val="24"/>
      <color theme="0"/>
      <name val="Impact"/>
      <family val="2"/>
    </font>
    <font>
      <sz val="10"/>
      <name val="Calibri"/>
      <family val="2"/>
      <scheme val="minor"/>
    </font>
    <font>
      <b/>
      <sz val="10"/>
      <name val="Calibri"/>
      <family val="2"/>
      <scheme val="minor"/>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b/>
      <sz val="12"/>
      <color theme="1"/>
      <name val="Tahoma"/>
      <family val="2"/>
    </font>
    <font>
      <sz val="10"/>
      <color theme="0" tint="-0.499984740745262"/>
      <name val="Wingdings"/>
      <charset val="2"/>
    </font>
    <font>
      <i/>
      <sz val="8"/>
      <color theme="1" tint="0.249977111117893"/>
      <name val="Tahoma"/>
      <family val="2"/>
    </font>
    <font>
      <b/>
      <sz val="8"/>
      <color rgb="FF000000"/>
      <name val="Tahoma"/>
      <family val="2"/>
    </font>
    <font>
      <sz val="20"/>
      <color theme="0"/>
      <name val="Impact"/>
      <family val="2"/>
    </font>
    <font>
      <i/>
      <sz val="10"/>
      <color indexed="10"/>
      <name val="Tahoma"/>
      <family val="2"/>
    </font>
    <font>
      <b/>
      <i/>
      <sz val="10"/>
      <color indexed="10"/>
      <name val="Tahoma"/>
      <family val="2"/>
    </font>
    <font>
      <i/>
      <sz val="9"/>
      <name val="Tahoma"/>
      <family val="2"/>
    </font>
    <font>
      <sz val="12"/>
      <color rgb="FF0070C0"/>
      <name val="Tahoma"/>
      <family val="2"/>
    </font>
    <font>
      <sz val="8"/>
      <name val="Calibri"/>
      <family val="2"/>
      <scheme val="minor"/>
    </font>
    <font>
      <sz val="7"/>
      <color theme="0"/>
      <name val="Tahoma"/>
      <family val="2"/>
    </font>
    <font>
      <sz val="8"/>
      <name val="Tahoma"/>
      <family val="2"/>
    </font>
    <font>
      <b/>
      <sz val="48"/>
      <color rgb="FF0070C0"/>
      <name val="Tahoma"/>
      <family val="2"/>
    </font>
    <font>
      <sz val="10"/>
      <color rgb="FF000000"/>
      <name val="Calibri"/>
      <family val="2"/>
    </font>
    <font>
      <b/>
      <sz val="10"/>
      <color rgb="FF0066CC"/>
      <name val="Tahoma"/>
      <family val="2"/>
    </font>
    <font>
      <i/>
      <u/>
      <sz val="10"/>
      <color theme="1"/>
      <name val="Tahoma"/>
      <family val="2"/>
    </font>
    <font>
      <sz val="10"/>
      <color theme="1" tint="0.499984740745262"/>
      <name val="Tahoma"/>
      <family val="2"/>
    </font>
    <font>
      <b/>
      <sz val="9"/>
      <color indexed="81"/>
      <name val="Tahoma"/>
      <family val="2"/>
    </font>
    <font>
      <sz val="9"/>
      <color indexed="81"/>
      <name val="Tahoma"/>
      <family val="2"/>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4E85CA"/>
        <bgColor indexed="64"/>
      </patternFill>
    </fill>
    <fill>
      <patternFill patternType="solid">
        <fgColor theme="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5"/>
      </left>
      <right/>
      <top style="thin">
        <color indexed="65"/>
      </top>
      <bottom/>
      <diagonal/>
    </border>
    <border>
      <left style="thin">
        <color indexed="64"/>
      </left>
      <right/>
      <top style="thin">
        <color indexed="64"/>
      </top>
      <bottom/>
      <diagonal/>
    </border>
    <border>
      <left style="thin">
        <color indexed="64"/>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5"/>
      </left>
      <right/>
      <top style="thin">
        <color rgb="FF999999"/>
      </top>
      <bottom style="thin">
        <color rgb="FF999999"/>
      </bottom>
      <diagonal/>
    </border>
  </borders>
  <cellStyleXfs count="2">
    <xf numFmtId="0" fontId="0" fillId="0" borderId="0"/>
    <xf numFmtId="9" fontId="36" fillId="0" borderId="0" applyFont="0" applyFill="0" applyBorder="0" applyAlignment="0" applyProtection="0"/>
  </cellStyleXfs>
  <cellXfs count="440">
    <xf numFmtId="0" fontId="0" fillId="0" borderId="0" xfId="0"/>
    <xf numFmtId="0" fontId="0" fillId="0" borderId="0" xfId="0" applyAlignment="1">
      <alignment wrapText="1"/>
    </xf>
    <xf numFmtId="0" fontId="37" fillId="0" borderId="0" xfId="0" applyFont="1" applyAlignment="1">
      <alignment vertical="center" wrapText="1"/>
    </xf>
    <xf numFmtId="0" fontId="37" fillId="0" borderId="0" xfId="0" applyFont="1" applyAlignment="1">
      <alignment horizontal="justify" vertical="center" wrapText="1"/>
    </xf>
    <xf numFmtId="0" fontId="38" fillId="0" borderId="0" xfId="0" applyFont="1" applyAlignment="1">
      <alignment vertical="center" wrapText="1"/>
    </xf>
    <xf numFmtId="0" fontId="39" fillId="0" borderId="0" xfId="0" applyFont="1" applyAlignment="1">
      <alignment horizontal="center" vertical="center" wrapText="1"/>
    </xf>
    <xf numFmtId="0" fontId="39" fillId="4" borderId="0" xfId="0" applyFont="1" applyFill="1" applyAlignment="1">
      <alignment horizontal="center" vertical="center" wrapText="1"/>
    </xf>
    <xf numFmtId="0" fontId="38" fillId="4" borderId="1" xfId="0" applyFont="1" applyFill="1" applyBorder="1" applyAlignment="1">
      <alignment horizontal="center" vertical="center" wrapText="1"/>
    </xf>
    <xf numFmtId="0" fontId="40" fillId="4" borderId="1" xfId="0" applyFont="1" applyFill="1" applyBorder="1" applyAlignment="1">
      <alignment horizontal="left" vertical="center" wrapText="1"/>
    </xf>
    <xf numFmtId="0" fontId="41"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42" fillId="0" borderId="0" xfId="0" applyFont="1" applyAlignment="1">
      <alignment horizontal="center"/>
    </xf>
    <xf numFmtId="0" fontId="38" fillId="0" borderId="0" xfId="0" applyFont="1" applyAlignment="1">
      <alignment vertical="center" wrapText="1" shrinkToFit="1"/>
    </xf>
    <xf numFmtId="0" fontId="9" fillId="0" borderId="1" xfId="0" applyFont="1" applyBorder="1" applyAlignment="1">
      <alignment horizontal="center" vertical="center" wrapText="1" shrinkToFit="1"/>
    </xf>
    <xf numFmtId="0" fontId="9" fillId="0" borderId="1" xfId="0" applyFont="1" applyBorder="1" applyAlignment="1">
      <alignment horizontal="left" vertical="center" wrapText="1" shrinkToFit="1"/>
    </xf>
    <xf numFmtId="0" fontId="9" fillId="0" borderId="2" xfId="0" applyFont="1" applyBorder="1" applyAlignment="1">
      <alignment horizontal="center" vertical="center" wrapText="1" shrinkToFit="1"/>
    </xf>
    <xf numFmtId="0" fontId="13" fillId="0" borderId="1" xfId="0" applyFont="1" applyBorder="1" applyAlignment="1">
      <alignment vertical="center" wrapText="1"/>
    </xf>
    <xf numFmtId="0" fontId="0" fillId="0" borderId="0" xfId="0" applyAlignment="1">
      <alignment horizontal="center"/>
    </xf>
    <xf numFmtId="0" fontId="14" fillId="0" borderId="1" xfId="0" applyFont="1" applyBorder="1" applyAlignment="1">
      <alignment horizontal="left" vertical="center" wrapText="1"/>
    </xf>
    <xf numFmtId="0" fontId="38" fillId="0" borderId="0" xfId="0" applyFont="1"/>
    <xf numFmtId="0" fontId="38" fillId="0" borderId="1" xfId="0" applyFont="1" applyBorder="1"/>
    <xf numFmtId="0" fontId="8" fillId="4"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38" fillId="0" borderId="0" xfId="0" applyFont="1" applyAlignment="1">
      <alignment horizontal="center" vertical="center" wrapText="1" shrinkToFit="1"/>
    </xf>
    <xf numFmtId="0" fontId="41" fillId="4" borderId="1" xfId="0" applyFont="1" applyFill="1" applyBorder="1" applyAlignment="1">
      <alignment horizontal="center" vertical="center" wrapText="1" shrinkToFit="1"/>
    </xf>
    <xf numFmtId="0" fontId="40" fillId="4" borderId="1" xfId="0" applyFont="1" applyFill="1" applyBorder="1" applyAlignment="1">
      <alignment horizontal="left" vertical="center" wrapText="1" shrinkToFit="1"/>
    </xf>
    <xf numFmtId="0" fontId="9" fillId="4" borderId="1" xfId="0" applyFont="1" applyFill="1" applyBorder="1" applyAlignment="1">
      <alignment horizontal="left" vertical="center" wrapText="1" shrinkToFit="1"/>
    </xf>
    <xf numFmtId="0" fontId="38" fillId="0" borderId="0" xfId="0" applyFont="1" applyAlignment="1">
      <alignment wrapText="1" shrinkToFit="1"/>
    </xf>
    <xf numFmtId="0" fontId="43" fillId="0" borderId="0" xfId="0" applyFont="1" applyAlignment="1">
      <alignment wrapText="1" shrinkToFit="1"/>
    </xf>
    <xf numFmtId="0" fontId="44" fillId="0" borderId="1" xfId="0" applyFont="1" applyBorder="1" applyAlignment="1">
      <alignment wrapText="1" shrinkToFit="1"/>
    </xf>
    <xf numFmtId="0" fontId="38" fillId="4" borderId="1" xfId="0" applyFont="1" applyFill="1" applyBorder="1" applyAlignment="1">
      <alignment horizontal="left" vertical="center" wrapText="1" shrinkToFit="1"/>
    </xf>
    <xf numFmtId="0" fontId="45" fillId="0" borderId="0" xfId="0" applyFont="1" applyAlignment="1">
      <alignment vertical="center" wrapText="1" shrinkToFit="1"/>
    </xf>
    <xf numFmtId="0" fontId="9" fillId="0" borderId="3" xfId="0" applyFont="1" applyBorder="1" applyAlignment="1">
      <alignment horizontal="center" vertical="center" wrapText="1" shrinkToFit="1"/>
    </xf>
    <xf numFmtId="0" fontId="43" fillId="0" borderId="0" xfId="0" applyFont="1" applyAlignment="1">
      <alignment vertical="center" wrapText="1" shrinkToFit="1"/>
    </xf>
    <xf numFmtId="0" fontId="38" fillId="4" borderId="4" xfId="0" applyFont="1" applyFill="1" applyBorder="1" applyAlignment="1">
      <alignment horizontal="left" vertical="center" wrapText="1" shrinkToFit="1"/>
    </xf>
    <xf numFmtId="0" fontId="44" fillId="0" borderId="0" xfId="0" applyFont="1" applyAlignment="1">
      <alignment wrapText="1" shrinkToFit="1"/>
    </xf>
    <xf numFmtId="0" fontId="44" fillId="0" borderId="0" xfId="0" applyFont="1"/>
    <xf numFmtId="0" fontId="46" fillId="4" borderId="0" xfId="0" applyFont="1" applyFill="1" applyAlignment="1">
      <alignment horizontal="center" vertical="center" wrapText="1" shrinkToFit="1"/>
    </xf>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4" xfId="0" applyFont="1" applyFill="1" applyBorder="1" applyAlignment="1">
      <alignment horizontal="left" vertical="center" wrapText="1" shrinkToFit="1"/>
    </xf>
    <xf numFmtId="0" fontId="1" fillId="4" borderId="2"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1" fillId="0" borderId="1" xfId="0" applyFont="1" applyBorder="1" applyAlignment="1">
      <alignment horizontal="left" vertical="center" wrapText="1"/>
    </xf>
    <xf numFmtId="0" fontId="38" fillId="5" borderId="1" xfId="0" applyFont="1" applyFill="1" applyBorder="1" applyAlignment="1">
      <alignment horizontal="center" vertical="center" wrapText="1"/>
    </xf>
    <xf numFmtId="0" fontId="38" fillId="6"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wrapText="1" shrinkToFit="1"/>
    </xf>
    <xf numFmtId="0" fontId="44" fillId="4" borderId="1" xfId="0" applyFont="1" applyFill="1" applyBorder="1" applyAlignment="1">
      <alignment horizontal="center" vertical="center" wrapText="1" shrinkToFit="1"/>
    </xf>
    <xf numFmtId="0" fontId="47" fillId="9" borderId="0" xfId="0" applyFont="1" applyFill="1" applyAlignment="1">
      <alignment horizontal="center" vertical="center" wrapText="1" shrinkToFit="1"/>
    </xf>
    <xf numFmtId="0" fontId="39" fillId="10" borderId="5" xfId="0" applyFont="1" applyFill="1" applyBorder="1" applyAlignment="1">
      <alignment horizontal="center" vertical="center" wrapText="1" shrinkToFit="1"/>
    </xf>
    <xf numFmtId="0" fontId="38" fillId="10" borderId="1" xfId="0" applyFont="1" applyFill="1" applyBorder="1" applyAlignment="1">
      <alignment horizontal="center" vertical="center" wrapText="1" shrinkToFit="1"/>
    </xf>
    <xf numFmtId="0" fontId="38" fillId="0" borderId="1" xfId="0" applyFont="1" applyBorder="1" applyAlignment="1">
      <alignment horizontal="center" vertical="center" wrapText="1" shrinkToFit="1"/>
    </xf>
    <xf numFmtId="0" fontId="8" fillId="4" borderId="4" xfId="0" applyFont="1" applyFill="1" applyBorder="1" applyAlignment="1">
      <alignment horizontal="center" vertical="center" wrapText="1"/>
    </xf>
    <xf numFmtId="0" fontId="41" fillId="4" borderId="2" xfId="0" applyFont="1" applyFill="1" applyBorder="1" applyAlignment="1">
      <alignment horizontal="center" vertical="center" wrapText="1" shrinkToFit="1"/>
    </xf>
    <xf numFmtId="0" fontId="38" fillId="0" borderId="0" xfId="0" applyFont="1" applyAlignment="1">
      <alignment horizontal="center" vertical="center"/>
    </xf>
    <xf numFmtId="0" fontId="38" fillId="0" borderId="1" xfId="0" applyFont="1" applyBorder="1" applyAlignment="1">
      <alignment horizontal="center" vertical="center"/>
    </xf>
    <xf numFmtId="0" fontId="38" fillId="4" borderId="4" xfId="0" applyFont="1" applyFill="1" applyBorder="1" applyAlignment="1">
      <alignment horizontal="center" vertical="center" wrapText="1"/>
    </xf>
    <xf numFmtId="0" fontId="48" fillId="0" borderId="0" xfId="0" applyFont="1" applyAlignment="1">
      <alignment wrapText="1" shrinkToFit="1"/>
    </xf>
    <xf numFmtId="0" fontId="9" fillId="0" borderId="0" xfId="0" applyFont="1" applyAlignment="1">
      <alignment wrapText="1" shrinkToFit="1"/>
    </xf>
    <xf numFmtId="0" fontId="48" fillId="0" borderId="0" xfId="0" applyFont="1" applyAlignment="1">
      <alignment horizontal="center" vertical="center" wrapText="1" shrinkToFit="1"/>
    </xf>
    <xf numFmtId="0" fontId="44" fillId="0" borderId="1" xfId="0" applyFont="1" applyBorder="1" applyAlignment="1">
      <alignment horizontal="center" vertical="center" wrapText="1" shrinkToFit="1"/>
    </xf>
    <xf numFmtId="0" fontId="44" fillId="0" borderId="0" xfId="0" applyFont="1" applyAlignment="1">
      <alignment horizontal="center" vertical="center" wrapText="1" shrinkToFit="1"/>
    </xf>
    <xf numFmtId="0" fontId="38" fillId="4" borderId="6" xfId="0" applyFont="1" applyFill="1" applyBorder="1" applyAlignment="1">
      <alignment horizontal="center" vertical="center" wrapText="1"/>
    </xf>
    <xf numFmtId="0" fontId="38" fillId="4" borderId="4" xfId="0" applyFont="1" applyFill="1" applyBorder="1" applyAlignment="1">
      <alignment horizontal="center" vertical="center" wrapText="1" shrinkToFit="1"/>
    </xf>
    <xf numFmtId="0" fontId="38" fillId="4" borderId="1" xfId="0" applyFont="1" applyFill="1" applyBorder="1" applyAlignment="1">
      <alignment horizontal="center" vertical="center" wrapText="1" shrinkToFit="1"/>
    </xf>
    <xf numFmtId="0" fontId="49" fillId="4" borderId="1" xfId="0" applyFont="1" applyFill="1" applyBorder="1" applyAlignment="1">
      <alignment horizontal="left" vertical="center" wrapText="1" shrinkToFit="1"/>
    </xf>
    <xf numFmtId="0" fontId="38" fillId="0" borderId="7" xfId="0" applyFont="1" applyBorder="1" applyAlignment="1">
      <alignment horizontal="center" vertical="center" wrapText="1" shrinkToFit="1"/>
    </xf>
    <xf numFmtId="0" fontId="0" fillId="0" borderId="0" xfId="0" applyAlignment="1">
      <alignment horizontal="center" vertical="center" wrapText="1" shrinkToFit="1"/>
    </xf>
    <xf numFmtId="0" fontId="50" fillId="0" borderId="0" xfId="0" applyFont="1" applyAlignment="1">
      <alignment horizontal="center" vertical="center" wrapText="1" shrinkToFit="1"/>
    </xf>
    <xf numFmtId="0" fontId="9" fillId="4" borderId="1" xfId="0" applyFont="1" applyFill="1" applyBorder="1" applyAlignment="1">
      <alignment horizontal="center" vertical="center" wrapText="1" shrinkToFit="1"/>
    </xf>
    <xf numFmtId="0" fontId="19" fillId="0" borderId="1" xfId="0" applyFont="1" applyBorder="1" applyAlignment="1">
      <alignment vertical="center" wrapText="1"/>
    </xf>
    <xf numFmtId="0" fontId="18" fillId="0" borderId="1" xfId="0" applyFont="1" applyBorder="1" applyAlignment="1">
      <alignment horizontal="left" vertical="center" wrapText="1"/>
    </xf>
    <xf numFmtId="0" fontId="38" fillId="0" borderId="0" xfId="0" applyFont="1" applyAlignment="1">
      <alignment horizontal="left" vertical="center" wrapText="1"/>
    </xf>
    <xf numFmtId="0" fontId="38" fillId="0" borderId="4" xfId="0" applyFont="1" applyBorder="1" applyAlignment="1">
      <alignment horizontal="left" vertical="center" wrapText="1" shrinkToFit="1"/>
    </xf>
    <xf numFmtId="0" fontId="38" fillId="0" borderId="1" xfId="0" applyFont="1" applyBorder="1" applyAlignment="1">
      <alignment horizontal="left" vertical="center" wrapText="1" shrinkToFit="1"/>
    </xf>
    <xf numFmtId="0" fontId="38" fillId="0" borderId="0" xfId="0" applyFont="1" applyAlignment="1">
      <alignment horizontal="left" vertical="center" wrapText="1" shrinkToFit="1"/>
    </xf>
    <xf numFmtId="0" fontId="38" fillId="0" borderId="1" xfId="0" applyFont="1" applyBorder="1" applyAlignment="1">
      <alignment horizontal="left" vertical="center"/>
    </xf>
    <xf numFmtId="0" fontId="38" fillId="4" borderId="1" xfId="0" applyFont="1" applyFill="1" applyBorder="1" applyAlignment="1">
      <alignment horizontal="left" vertical="center" wrapText="1"/>
    </xf>
    <xf numFmtId="0" fontId="38" fillId="0" borderId="0" xfId="0" applyFont="1" applyAlignment="1">
      <alignment horizontal="left" vertical="center"/>
    </xf>
    <xf numFmtId="0" fontId="38" fillId="0" borderId="1" xfId="0" applyFont="1" applyBorder="1" applyAlignment="1">
      <alignment horizontal="left" vertical="center" wrapText="1"/>
    </xf>
    <xf numFmtId="0" fontId="9" fillId="4" borderId="2" xfId="0" applyFont="1" applyFill="1" applyBorder="1" applyAlignment="1">
      <alignment horizontal="left" vertical="center" wrapText="1"/>
    </xf>
    <xf numFmtId="0" fontId="40" fillId="4" borderId="8" xfId="0" applyFont="1" applyFill="1" applyBorder="1" applyAlignment="1">
      <alignment horizontal="left" vertical="center" wrapText="1"/>
    </xf>
    <xf numFmtId="0" fontId="8" fillId="0" borderId="1" xfId="0" applyFont="1" applyBorder="1" applyAlignment="1">
      <alignment horizontal="center" vertical="center" wrapText="1" shrinkToFit="1"/>
    </xf>
    <xf numFmtId="0" fontId="9" fillId="0" borderId="9" xfId="0" applyFont="1" applyBorder="1" applyAlignment="1">
      <alignment horizontal="center" vertical="center" wrapText="1" shrinkToFit="1"/>
    </xf>
    <xf numFmtId="0" fontId="38" fillId="0" borderId="10" xfId="0" applyFont="1" applyBorder="1" applyAlignment="1">
      <alignment horizontal="center" vertical="center" wrapText="1" shrinkToFit="1"/>
    </xf>
    <xf numFmtId="0" fontId="44" fillId="0" borderId="7" xfId="0" applyFont="1" applyBorder="1" applyAlignment="1">
      <alignment horizontal="right" vertical="center" wrapText="1" shrinkToFit="1"/>
    </xf>
    <xf numFmtId="0" fontId="44" fillId="0" borderId="7" xfId="0" applyFont="1" applyBorder="1" applyAlignment="1">
      <alignment horizontal="center" vertical="center" wrapText="1" shrinkToFit="1"/>
    </xf>
    <xf numFmtId="0" fontId="44" fillId="0" borderId="6" xfId="0" applyFont="1" applyBorder="1" applyAlignment="1">
      <alignment horizontal="center" vertical="center" wrapText="1" shrinkToFit="1"/>
    </xf>
    <xf numFmtId="0" fontId="9" fillId="0" borderId="11" xfId="0" applyFont="1" applyBorder="1" applyAlignment="1">
      <alignment horizontal="right" vertical="center" wrapText="1" shrinkToFit="1"/>
    </xf>
    <xf numFmtId="0" fontId="51" fillId="0" borderId="1" xfId="0" applyFont="1" applyBorder="1" applyAlignment="1">
      <alignment horizontal="center" vertical="center" wrapText="1" shrinkToFit="1"/>
    </xf>
    <xf numFmtId="0" fontId="51" fillId="0" borderId="7" xfId="0" applyFont="1" applyBorder="1" applyAlignment="1">
      <alignment horizontal="center" vertical="center" wrapText="1" shrinkToFit="1"/>
    </xf>
    <xf numFmtId="0" fontId="38" fillId="4" borderId="8" xfId="0" applyFont="1" applyFill="1" applyBorder="1" applyAlignment="1">
      <alignment horizontal="center" vertical="center" wrapText="1"/>
    </xf>
    <xf numFmtId="0" fontId="38" fillId="0" borderId="5" xfId="0" applyFont="1" applyBorder="1" applyAlignment="1">
      <alignment horizontal="center" vertical="center" wrapText="1" shrinkToFit="1"/>
    </xf>
    <xf numFmtId="0" fontId="9" fillId="0" borderId="0" xfId="0" applyFont="1" applyAlignment="1">
      <alignment horizontal="center" vertical="center" wrapText="1" shrinkToFit="1"/>
    </xf>
    <xf numFmtId="0" fontId="41" fillId="11" borderId="2" xfId="0" applyFont="1" applyFill="1" applyBorder="1" applyAlignment="1">
      <alignment horizontal="center" vertical="center" wrapText="1" shrinkToFit="1"/>
    </xf>
    <xf numFmtId="0" fontId="40" fillId="12" borderId="12" xfId="0" applyFont="1" applyFill="1" applyBorder="1" applyAlignment="1">
      <alignment horizontal="left" vertical="center" wrapText="1" shrinkToFit="1"/>
    </xf>
    <xf numFmtId="0" fontId="41" fillId="12" borderId="8" xfId="0" applyFont="1" applyFill="1" applyBorder="1" applyAlignment="1">
      <alignment horizontal="center" vertical="center" wrapText="1" shrinkToFit="1"/>
    </xf>
    <xf numFmtId="0" fontId="8" fillId="11" borderId="1" xfId="0" applyFont="1" applyFill="1" applyBorder="1" applyAlignment="1">
      <alignment horizontal="center" vertical="center" wrapText="1" shrinkToFit="1"/>
    </xf>
    <xf numFmtId="0" fontId="16" fillId="11" borderId="1" xfId="0" applyFont="1" applyFill="1" applyBorder="1" applyAlignment="1">
      <alignment horizontal="left" vertical="center" wrapText="1" shrinkToFit="1"/>
    </xf>
    <xf numFmtId="0" fontId="17" fillId="11" borderId="1" xfId="0" applyFont="1" applyFill="1" applyBorder="1" applyAlignment="1">
      <alignment horizontal="left" vertical="center" wrapText="1" shrinkToFit="1"/>
    </xf>
    <xf numFmtId="0" fontId="43" fillId="11" borderId="1" xfId="0" applyFont="1" applyFill="1" applyBorder="1" applyAlignment="1">
      <alignment horizontal="center" vertical="center" wrapText="1" shrinkToFit="1"/>
    </xf>
    <xf numFmtId="0" fontId="52" fillId="11" borderId="1" xfId="0" applyFont="1" applyFill="1" applyBorder="1" applyAlignment="1">
      <alignment horizontal="center" vertical="center" wrapText="1" shrinkToFit="1"/>
    </xf>
    <xf numFmtId="0" fontId="40" fillId="4" borderId="8" xfId="0" applyFont="1" applyFill="1" applyBorder="1" applyAlignment="1">
      <alignment horizontal="left" vertical="center" wrapText="1" shrinkToFit="1"/>
    </xf>
    <xf numFmtId="0" fontId="1" fillId="4" borderId="8" xfId="0" applyFont="1" applyFill="1" applyBorder="1" applyAlignment="1">
      <alignment horizontal="left" vertical="center" wrapText="1" shrinkToFit="1"/>
    </xf>
    <xf numFmtId="0" fontId="1" fillId="4" borderId="9" xfId="0" applyFont="1" applyFill="1" applyBorder="1" applyAlignment="1">
      <alignment horizontal="left" vertical="center" wrapText="1" shrinkToFit="1"/>
    </xf>
    <xf numFmtId="0" fontId="40" fillId="4" borderId="10" xfId="0" applyFont="1" applyFill="1" applyBorder="1" applyAlignment="1">
      <alignment horizontal="left" vertical="center" wrapText="1"/>
    </xf>
    <xf numFmtId="0" fontId="9" fillId="0" borderId="0" xfId="0" applyFont="1" applyAlignment="1">
      <alignment horizontal="left" vertical="center" wrapText="1"/>
    </xf>
    <xf numFmtId="0" fontId="40" fillId="0" borderId="0" xfId="0" applyFont="1" applyAlignment="1">
      <alignment horizontal="left" vertical="center" wrapText="1"/>
    </xf>
    <xf numFmtId="0" fontId="53" fillId="13" borderId="1" xfId="0" applyFont="1" applyFill="1" applyBorder="1" applyAlignment="1">
      <alignment horizontal="center" vertical="center" textRotation="90" wrapText="1" shrinkToFit="1"/>
    </xf>
    <xf numFmtId="0" fontId="44" fillId="0" borderId="1" xfId="0" applyFont="1" applyBorder="1" applyAlignment="1">
      <alignment horizontal="center" vertical="center" wrapText="1"/>
    </xf>
    <xf numFmtId="0" fontId="38" fillId="4" borderId="13" xfId="0" applyFont="1" applyFill="1" applyBorder="1" applyAlignment="1">
      <alignment horizontal="center" vertical="center" wrapText="1"/>
    </xf>
    <xf numFmtId="0" fontId="1" fillId="12" borderId="12" xfId="0" applyFont="1" applyFill="1" applyBorder="1" applyAlignment="1">
      <alignment horizontal="left" vertical="center" wrapText="1" shrinkToFit="1"/>
    </xf>
    <xf numFmtId="0" fontId="38" fillId="12" borderId="8" xfId="0" applyFont="1" applyFill="1" applyBorder="1" applyAlignment="1">
      <alignment horizontal="center" vertical="center" wrapText="1"/>
    </xf>
    <xf numFmtId="0" fontId="44" fillId="0" borderId="1" xfId="0" applyFont="1" applyBorder="1" applyAlignment="1">
      <alignment horizontal="center" wrapText="1" shrinkToFit="1"/>
    </xf>
    <xf numFmtId="0" fontId="9" fillId="0" borderId="1" xfId="0" applyFont="1" applyBorder="1" applyAlignment="1">
      <alignment horizontal="left" vertical="center" wrapText="1"/>
    </xf>
    <xf numFmtId="0" fontId="42" fillId="0" borderId="0" xfId="0" applyFont="1" applyAlignment="1">
      <alignment horizontal="center" vertical="center" wrapText="1"/>
    </xf>
    <xf numFmtId="0" fontId="41" fillId="4" borderId="4" xfId="0" applyFont="1" applyFill="1" applyBorder="1" applyAlignment="1">
      <alignment horizontal="center" vertical="center" wrapText="1"/>
    </xf>
    <xf numFmtId="0" fontId="9" fillId="4" borderId="1" xfId="0" applyFont="1" applyFill="1" applyBorder="1" applyAlignment="1">
      <alignment horizontal="justify" vertical="center" wrapText="1"/>
    </xf>
    <xf numFmtId="0" fontId="38" fillId="0" borderId="1" xfId="0" applyFont="1" applyBorder="1" applyAlignment="1">
      <alignment wrapText="1"/>
    </xf>
    <xf numFmtId="0" fontId="38" fillId="0" borderId="7" xfId="0" applyFont="1" applyBorder="1" applyAlignment="1">
      <alignment horizontal="left" vertical="center" wrapText="1" shrinkToFit="1"/>
    </xf>
    <xf numFmtId="0" fontId="0" fillId="0" borderId="0" xfId="0" applyAlignment="1">
      <alignment horizontal="left" vertical="center" wrapText="1" shrinkToFit="1"/>
    </xf>
    <xf numFmtId="0" fontId="41" fillId="4" borderId="2" xfId="0" applyFont="1" applyFill="1" applyBorder="1" applyAlignment="1">
      <alignment horizontal="center" vertical="center" wrapText="1"/>
    </xf>
    <xf numFmtId="0" fontId="9" fillId="0" borderId="0" xfId="0" applyFont="1" applyAlignment="1">
      <alignment horizontal="left" vertical="center" wrapText="1" shrinkToFit="1"/>
    </xf>
    <xf numFmtId="0" fontId="8" fillId="4" borderId="13" xfId="0" applyFont="1" applyFill="1" applyBorder="1" applyAlignment="1">
      <alignment horizontal="center" vertical="center" wrapText="1" shrinkToFit="1"/>
    </xf>
    <xf numFmtId="0" fontId="41" fillId="4" borderId="4" xfId="0" applyFont="1" applyFill="1" applyBorder="1" applyAlignment="1">
      <alignment horizontal="center" vertical="center" wrapText="1" shrinkToFit="1"/>
    </xf>
    <xf numFmtId="0" fontId="24" fillId="0" borderId="1" xfId="0" applyFont="1" applyBorder="1" applyAlignment="1">
      <alignment horizontal="left" vertical="center" wrapText="1" shrinkToFit="1"/>
    </xf>
    <xf numFmtId="0" fontId="24" fillId="4" borderId="1" xfId="0" applyFont="1" applyFill="1" applyBorder="1" applyAlignment="1">
      <alignment horizontal="left" vertical="center" wrapText="1"/>
    </xf>
    <xf numFmtId="0" fontId="1" fillId="4" borderId="4" xfId="0" applyFont="1" applyFill="1" applyBorder="1" applyAlignment="1">
      <alignment horizontal="left" vertical="center" wrapText="1"/>
    </xf>
    <xf numFmtId="0" fontId="28" fillId="4" borderId="1" xfId="0" applyFont="1" applyFill="1" applyBorder="1" applyAlignment="1">
      <alignment horizontal="left" vertical="center" wrapText="1" shrinkToFit="1"/>
    </xf>
    <xf numFmtId="0" fontId="24" fillId="4" borderId="1" xfId="0" applyFont="1" applyFill="1" applyBorder="1" applyAlignment="1">
      <alignment horizontal="left" vertical="center" wrapText="1" shrinkToFit="1"/>
    </xf>
    <xf numFmtId="0" fontId="40" fillId="4" borderId="8" xfId="0" applyFont="1" applyFill="1" applyBorder="1" applyAlignment="1">
      <alignment horizontal="center" vertical="center" wrapText="1" shrinkToFit="1"/>
    </xf>
    <xf numFmtId="0" fontId="40" fillId="4" borderId="1" xfId="0" applyFont="1" applyFill="1" applyBorder="1" applyAlignment="1">
      <alignment horizontal="center" vertical="center" wrapText="1" shrinkToFit="1"/>
    </xf>
    <xf numFmtId="0" fontId="54" fillId="4" borderId="1" xfId="0" applyFont="1" applyFill="1" applyBorder="1" applyAlignment="1">
      <alignment horizontal="left" vertical="center" wrapText="1"/>
    </xf>
    <xf numFmtId="0" fontId="9" fillId="0" borderId="3" xfId="0" applyFont="1" applyBorder="1" applyAlignment="1">
      <alignment horizontal="left" vertical="center" wrapText="1" shrinkToFit="1"/>
    </xf>
    <xf numFmtId="0" fontId="51" fillId="0" borderId="7" xfId="0" applyFont="1" applyBorder="1" applyAlignment="1">
      <alignment horizontal="left" vertical="center" wrapText="1" shrinkToFit="1"/>
    </xf>
    <xf numFmtId="0" fontId="55" fillId="0" borderId="7" xfId="0" applyFont="1" applyBorder="1" applyAlignment="1">
      <alignment horizontal="right" vertical="center" wrapText="1" shrinkToFit="1"/>
    </xf>
    <xf numFmtId="0" fontId="56" fillId="3" borderId="1" xfId="0" applyFont="1" applyFill="1" applyBorder="1" applyAlignment="1">
      <alignment horizontal="center" vertical="center" wrapText="1" shrinkToFit="1"/>
    </xf>
    <xf numFmtId="0" fontId="55" fillId="0" borderId="0" xfId="0" applyFont="1" applyAlignment="1">
      <alignment vertical="center" wrapText="1" shrinkToFit="1"/>
    </xf>
    <xf numFmtId="0" fontId="49" fillId="0" borderId="7" xfId="0" applyFont="1" applyBorder="1" applyAlignment="1">
      <alignment horizontal="right" vertical="center" wrapText="1" shrinkToFit="1"/>
    </xf>
    <xf numFmtId="0" fontId="57" fillId="3" borderId="1" xfId="0" applyFont="1" applyFill="1" applyBorder="1" applyAlignment="1">
      <alignment horizontal="center" vertical="center" wrapText="1" shrinkToFit="1"/>
    </xf>
    <xf numFmtId="0" fontId="49" fillId="0" borderId="0" xfId="0" applyFont="1" applyAlignment="1">
      <alignment vertical="center" wrapText="1" shrinkToFit="1"/>
    </xf>
    <xf numFmtId="0" fontId="58" fillId="0" borderId="7" xfId="0" applyFont="1" applyBorder="1" applyAlignment="1">
      <alignment horizontal="center" vertical="center" wrapText="1" shrinkToFit="1"/>
    </xf>
    <xf numFmtId="0" fontId="59" fillId="3" borderId="1" xfId="0" applyFont="1" applyFill="1" applyBorder="1" applyAlignment="1">
      <alignment horizontal="center" vertical="center" wrapText="1" shrinkToFit="1"/>
    </xf>
    <xf numFmtId="0" fontId="58" fillId="0" borderId="0" xfId="0" applyFont="1" applyAlignment="1">
      <alignment vertical="center" wrapText="1" shrinkToFit="1"/>
    </xf>
    <xf numFmtId="0" fontId="55" fillId="0" borderId="1" xfId="0" applyFont="1" applyBorder="1" applyAlignment="1">
      <alignment horizontal="center" vertical="center" wrapText="1" shrinkToFit="1"/>
    </xf>
    <xf numFmtId="0" fontId="49" fillId="0" borderId="1" xfId="0" applyFont="1" applyBorder="1" applyAlignment="1">
      <alignment horizontal="center" vertical="center" wrapText="1" shrinkToFit="1"/>
    </xf>
    <xf numFmtId="0" fontId="58" fillId="0" borderId="1" xfId="0" applyFont="1" applyBorder="1" applyAlignment="1">
      <alignment horizontal="center" vertical="center" wrapText="1" shrinkToFit="1"/>
    </xf>
    <xf numFmtId="0" fontId="60" fillId="0" borderId="1" xfId="0" applyFont="1" applyBorder="1" applyAlignment="1">
      <alignment horizontal="center" vertical="center" wrapText="1" shrinkToFit="1"/>
    </xf>
    <xf numFmtId="0" fontId="61" fillId="0" borderId="1" xfId="0" applyFont="1" applyBorder="1" applyAlignment="1">
      <alignment horizontal="center" vertical="center" wrapText="1" shrinkToFit="1"/>
    </xf>
    <xf numFmtId="0" fontId="62" fillId="0" borderId="1" xfId="0" applyFont="1" applyBorder="1" applyAlignment="1">
      <alignment horizontal="center" vertical="center" wrapText="1" shrinkToFit="1"/>
    </xf>
    <xf numFmtId="0" fontId="51" fillId="0" borderId="1" xfId="0" applyFont="1" applyBorder="1" applyAlignment="1">
      <alignment horizontal="right" vertical="center" wrapText="1" shrinkToFit="1"/>
    </xf>
    <xf numFmtId="0" fontId="40" fillId="0" borderId="1" xfId="0" applyFont="1" applyBorder="1" applyAlignment="1">
      <alignment horizontal="center" vertical="center" wrapText="1" shrinkToFit="1"/>
    </xf>
    <xf numFmtId="0" fontId="63" fillId="14" borderId="0" xfId="0" applyFont="1" applyFill="1" applyAlignment="1">
      <alignment horizontal="left" vertical="center" wrapText="1" shrinkToFit="1"/>
    </xf>
    <xf numFmtId="0" fontId="41" fillId="4" borderId="13" xfId="0" applyFont="1" applyFill="1" applyBorder="1" applyAlignment="1">
      <alignment horizontal="center" vertical="center" wrapText="1" shrinkToFit="1"/>
    </xf>
    <xf numFmtId="0" fontId="39" fillId="0" borderId="1" xfId="0" applyFont="1" applyBorder="1" applyAlignment="1">
      <alignment horizontal="left" vertical="center" wrapText="1" shrinkToFit="1"/>
    </xf>
    <xf numFmtId="0" fontId="41" fillId="12" borderId="12" xfId="0" applyFont="1" applyFill="1" applyBorder="1" applyAlignment="1">
      <alignment horizontal="left" vertical="center" wrapText="1" shrinkToFit="1"/>
    </xf>
    <xf numFmtId="0" fontId="40" fillId="12" borderId="8" xfId="0" applyFont="1" applyFill="1" applyBorder="1" applyAlignment="1">
      <alignment horizontal="center" vertical="center" wrapText="1" shrinkToFit="1"/>
    </xf>
    <xf numFmtId="0" fontId="41" fillId="12" borderId="7" xfId="0" applyFont="1" applyFill="1" applyBorder="1" applyAlignment="1">
      <alignment horizontal="left" vertical="center" wrapText="1" shrinkToFit="1"/>
    </xf>
    <xf numFmtId="0" fontId="41" fillId="12" borderId="6" xfId="0" applyFont="1" applyFill="1" applyBorder="1" applyAlignment="1">
      <alignment horizontal="center" vertical="center" wrapText="1" shrinkToFit="1"/>
    </xf>
    <xf numFmtId="0" fontId="40" fillId="12" borderId="0" xfId="0" applyFont="1" applyFill="1" applyAlignment="1">
      <alignment horizontal="left" vertical="center" wrapText="1" shrinkToFit="1"/>
    </xf>
    <xf numFmtId="0" fontId="38" fillId="12" borderId="0" xfId="0" applyFont="1" applyFill="1" applyAlignment="1">
      <alignment horizontal="center" vertical="center"/>
    </xf>
    <xf numFmtId="0" fontId="9" fillId="12" borderId="12" xfId="0" applyFont="1" applyFill="1" applyBorder="1" applyAlignment="1">
      <alignment horizontal="left" vertical="center" wrapText="1" shrinkToFit="1"/>
    </xf>
    <xf numFmtId="0" fontId="44" fillId="0" borderId="0" xfId="0" applyFont="1" applyAlignment="1">
      <alignment horizontal="center" vertical="center" wrapText="1"/>
    </xf>
    <xf numFmtId="0" fontId="59" fillId="4" borderId="1" xfId="0" applyFont="1" applyFill="1" applyBorder="1" applyAlignment="1">
      <alignment horizontal="left" vertical="center" wrapText="1"/>
    </xf>
    <xf numFmtId="0" fontId="9" fillId="0" borderId="4" xfId="0" applyFont="1" applyBorder="1" applyAlignment="1">
      <alignment horizontal="center" vertical="center" wrapText="1" shrinkToFit="1"/>
    </xf>
    <xf numFmtId="0" fontId="51" fillId="0" borderId="10" xfId="0" applyFont="1" applyBorder="1" applyAlignment="1">
      <alignment horizontal="right" vertical="center" wrapText="1" shrinkToFit="1"/>
    </xf>
    <xf numFmtId="0" fontId="64" fillId="0" borderId="0" xfId="0" applyFont="1" applyAlignment="1">
      <alignment wrapText="1" shrinkToFit="1"/>
    </xf>
    <xf numFmtId="0" fontId="64" fillId="0" borderId="0" xfId="0" applyFont="1" applyAlignment="1">
      <alignment horizontal="center" vertical="center" wrapText="1" shrinkToFit="1"/>
    </xf>
    <xf numFmtId="0" fontId="65" fillId="0" borderId="0" xfId="0" applyFont="1" applyAlignment="1">
      <alignment horizontal="center" vertical="center" wrapText="1" shrinkToFit="1"/>
    </xf>
    <xf numFmtId="0" fontId="64" fillId="0" borderId="0" xfId="0" applyFont="1" applyAlignment="1">
      <alignment horizontal="left" vertical="center" wrapText="1" shrinkToFit="1"/>
    </xf>
    <xf numFmtId="0" fontId="48" fillId="0" borderId="0" xfId="0" applyFont="1" applyAlignment="1">
      <alignment horizontal="left" vertical="center" wrapText="1" shrinkToFit="1"/>
    </xf>
    <xf numFmtId="0" fontId="51" fillId="0" borderId="4" xfId="0" applyFont="1" applyBorder="1" applyAlignment="1">
      <alignment horizontal="center" vertical="center" wrapText="1" shrinkToFit="1"/>
    </xf>
    <xf numFmtId="0" fontId="51" fillId="0" borderId="0" xfId="0" applyFont="1" applyAlignment="1">
      <alignment horizontal="right" vertical="center" wrapText="1" shrinkToFit="1"/>
    </xf>
    <xf numFmtId="0" fontId="51" fillId="0" borderId="3" xfId="0" applyFont="1" applyBorder="1" applyAlignment="1">
      <alignment horizontal="right" vertical="center" wrapText="1" shrinkToFit="1"/>
    </xf>
    <xf numFmtId="0" fontId="12" fillId="0" borderId="0" xfId="0" applyFont="1"/>
    <xf numFmtId="0" fontId="2" fillId="15" borderId="1" xfId="0" applyFont="1" applyFill="1" applyBorder="1" applyAlignment="1">
      <alignment vertical="center" wrapText="1"/>
    </xf>
    <xf numFmtId="0" fontId="2" fillId="15" borderId="1" xfId="0" applyFont="1" applyFill="1" applyBorder="1" applyAlignment="1">
      <alignment horizontal="center" vertical="center" wrapText="1"/>
    </xf>
    <xf numFmtId="0" fontId="2" fillId="0" borderId="0" xfId="0" applyFont="1" applyAlignment="1">
      <alignment vertical="center" wrapText="1"/>
    </xf>
    <xf numFmtId="0" fontId="8" fillId="16" borderId="1" xfId="0" applyFont="1" applyFill="1" applyBorder="1" applyAlignment="1">
      <alignment vertical="center" wrapText="1"/>
    </xf>
    <xf numFmtId="0" fontId="8" fillId="16" borderId="1" xfId="0" applyFont="1" applyFill="1" applyBorder="1" applyAlignment="1">
      <alignment horizontal="center" vertical="center" wrapText="1"/>
    </xf>
    <xf numFmtId="0" fontId="37" fillId="0" borderId="0" xfId="0" applyFont="1"/>
    <xf numFmtId="0" fontId="8" fillId="15" borderId="1" xfId="0" applyFont="1" applyFill="1" applyBorder="1" applyAlignment="1">
      <alignment vertical="center" wrapText="1"/>
    </xf>
    <xf numFmtId="0" fontId="8" fillId="15" borderId="1" xfId="0" applyFont="1" applyFill="1" applyBorder="1" applyAlignment="1">
      <alignment horizontal="center" vertical="center" wrapText="1"/>
    </xf>
    <xf numFmtId="0" fontId="8" fillId="0" borderId="0" xfId="0" applyFont="1" applyAlignment="1">
      <alignment vertical="center" wrapText="1"/>
    </xf>
    <xf numFmtId="0" fontId="2" fillId="16" borderId="1" xfId="0" applyFont="1" applyFill="1" applyBorder="1" applyAlignment="1">
      <alignment vertical="center" wrapText="1"/>
    </xf>
    <xf numFmtId="0" fontId="8" fillId="17" borderId="1" xfId="0" applyFont="1" applyFill="1" applyBorder="1" applyAlignment="1">
      <alignment vertical="center" wrapText="1"/>
    </xf>
    <xf numFmtId="0" fontId="8" fillId="17"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0" fillId="16" borderId="1" xfId="0" applyFill="1" applyBorder="1"/>
    <xf numFmtId="0" fontId="8" fillId="18" borderId="1" xfId="0" applyFont="1" applyFill="1" applyBorder="1" applyAlignment="1">
      <alignment vertical="center" wrapText="1"/>
    </xf>
    <xf numFmtId="0" fontId="8" fillId="18" borderId="1" xfId="0" applyFont="1" applyFill="1" applyBorder="1" applyAlignment="1">
      <alignment horizontal="center" vertical="center" wrapText="1"/>
    </xf>
    <xf numFmtId="0" fontId="8" fillId="7" borderId="1" xfId="0" applyFont="1" applyFill="1" applyBorder="1" applyAlignment="1">
      <alignment vertical="center" wrapText="1"/>
    </xf>
    <xf numFmtId="0" fontId="8" fillId="7" borderId="1" xfId="0" applyFont="1" applyFill="1" applyBorder="1" applyAlignment="1">
      <alignment horizontal="center" vertical="center" wrapText="1"/>
    </xf>
    <xf numFmtId="0" fontId="8" fillId="19" borderId="1" xfId="0" applyFont="1" applyFill="1" applyBorder="1" applyAlignment="1">
      <alignment vertical="center" wrapText="1"/>
    </xf>
    <xf numFmtId="0" fontId="8" fillId="0" borderId="0" xfId="0" applyFont="1" applyAlignment="1">
      <alignment horizontal="center" vertical="center" wrapText="1"/>
    </xf>
    <xf numFmtId="0" fontId="8" fillId="5" borderId="1" xfId="0" applyFont="1" applyFill="1" applyBorder="1" applyAlignment="1">
      <alignment vertical="center" wrapText="1"/>
    </xf>
    <xf numFmtId="0" fontId="8" fillId="5" borderId="1" xfId="0" applyFont="1" applyFill="1" applyBorder="1" applyAlignment="1">
      <alignment horizontal="center" vertical="center"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7" fillId="19" borderId="1" xfId="0" applyFont="1" applyFill="1" applyBorder="1" applyAlignment="1">
      <alignment horizontal="center" vertical="center" wrapText="1"/>
    </xf>
    <xf numFmtId="0" fontId="41" fillId="11" borderId="4" xfId="0" applyFont="1" applyFill="1" applyBorder="1" applyAlignment="1">
      <alignment horizontal="center" vertical="center" wrapText="1" shrinkToFit="1"/>
    </xf>
    <xf numFmtId="0" fontId="41" fillId="11" borderId="6" xfId="0" applyFont="1" applyFill="1" applyBorder="1" applyAlignment="1">
      <alignment horizontal="center" vertical="center" wrapText="1" shrinkToFit="1"/>
    </xf>
    <xf numFmtId="0" fontId="38" fillId="11" borderId="4" xfId="0" applyFont="1" applyFill="1" applyBorder="1" applyAlignment="1">
      <alignment horizontal="center" vertical="center" wrapText="1" shrinkToFit="1"/>
    </xf>
    <xf numFmtId="0" fontId="33" fillId="12" borderId="5" xfId="0" applyFont="1" applyFill="1" applyBorder="1" applyAlignment="1">
      <alignment vertical="center" wrapText="1" shrinkToFit="1"/>
    </xf>
    <xf numFmtId="0" fontId="68" fillId="12" borderId="5" xfId="0" applyFont="1" applyFill="1" applyBorder="1" applyAlignment="1">
      <alignment horizontal="center" vertical="center" wrapText="1" shrinkToFit="1"/>
    </xf>
    <xf numFmtId="9" fontId="19" fillId="0" borderId="1" xfId="1" applyFont="1" applyBorder="1" applyAlignment="1">
      <alignment vertical="center" wrapText="1"/>
    </xf>
    <xf numFmtId="9" fontId="18" fillId="0" borderId="1" xfId="1" applyFont="1" applyBorder="1" applyAlignment="1">
      <alignment horizontal="left" vertical="center" wrapText="1"/>
    </xf>
    <xf numFmtId="9" fontId="36" fillId="0" borderId="0" xfId="1" applyFont="1"/>
    <xf numFmtId="0" fontId="40" fillId="0" borderId="1" xfId="0" applyFont="1" applyBorder="1" applyAlignment="1">
      <alignment horizontal="left" vertical="center" wrapText="1"/>
    </xf>
    <xf numFmtId="0" fontId="61" fillId="11" borderId="5" xfId="0" applyFont="1" applyFill="1" applyBorder="1" applyAlignment="1">
      <alignment horizontal="center" vertical="center" wrapText="1" shrinkToFit="1"/>
    </xf>
    <xf numFmtId="0" fontId="60" fillId="11" borderId="5" xfId="0" applyFont="1" applyFill="1" applyBorder="1" applyAlignment="1">
      <alignment horizontal="center" vertical="center" wrapText="1" shrinkToFit="1"/>
    </xf>
    <xf numFmtId="0" fontId="69" fillId="11" borderId="5" xfId="0" applyFont="1" applyFill="1" applyBorder="1" applyAlignment="1">
      <alignment horizontal="center" vertical="top" wrapText="1" shrinkToFit="1"/>
    </xf>
    <xf numFmtId="0" fontId="38" fillId="0" borderId="2" xfId="0" applyFont="1" applyBorder="1" applyAlignment="1">
      <alignment horizontal="center" vertical="center" wrapText="1" shrinkToFit="1"/>
    </xf>
    <xf numFmtId="0" fontId="1" fillId="4" borderId="1" xfId="0" applyFont="1" applyFill="1" applyBorder="1" applyAlignment="1">
      <alignment horizontal="justify" vertical="center" wrapText="1" shrinkToFit="1"/>
    </xf>
    <xf numFmtId="0" fontId="28" fillId="0" borderId="0" xfId="0" applyFont="1" applyAlignment="1">
      <alignment horizontal="center" vertical="center" wrapText="1"/>
    </xf>
    <xf numFmtId="0" fontId="66" fillId="0" borderId="0" xfId="0" applyFont="1" applyAlignment="1">
      <alignment horizontal="center" vertical="center" wrapText="1" shrinkToFit="1"/>
    </xf>
    <xf numFmtId="0" fontId="58" fillId="0" borderId="1" xfId="0" applyFont="1" applyBorder="1" applyAlignment="1">
      <alignment horizontal="left" vertical="center" wrapText="1"/>
    </xf>
    <xf numFmtId="0" fontId="8" fillId="21" borderId="1" xfId="0" applyFont="1" applyFill="1" applyBorder="1" applyAlignment="1">
      <alignment vertical="center" wrapText="1"/>
    </xf>
    <xf numFmtId="0" fontId="8" fillId="21" borderId="1" xfId="0" applyFont="1" applyFill="1" applyBorder="1" applyAlignment="1">
      <alignment horizontal="center" vertical="center" wrapText="1"/>
    </xf>
    <xf numFmtId="0" fontId="41" fillId="11" borderId="13" xfId="0" applyFont="1" applyFill="1" applyBorder="1" applyAlignment="1">
      <alignment horizontal="center" vertical="center" wrapText="1" shrinkToFit="1"/>
    </xf>
    <xf numFmtId="0" fontId="38" fillId="0" borderId="10" xfId="0" applyFont="1" applyBorder="1" applyAlignment="1">
      <alignment horizontal="left" vertical="center" wrapText="1" shrinkToFit="1"/>
    </xf>
    <xf numFmtId="0" fontId="0" fillId="0" borderId="10" xfId="0" applyBorder="1" applyAlignment="1">
      <alignment horizontal="left"/>
    </xf>
    <xf numFmtId="0" fontId="38" fillId="0" borderId="8" xfId="0" applyFont="1" applyBorder="1" applyAlignment="1">
      <alignment horizontal="center" vertical="center" wrapText="1" shrinkToFit="1"/>
    </xf>
    <xf numFmtId="0" fontId="38" fillId="0" borderId="9" xfId="0" applyFont="1" applyBorder="1" applyAlignment="1">
      <alignment horizontal="center" vertical="center" wrapText="1" shrinkToFit="1"/>
    </xf>
    <xf numFmtId="0" fontId="1" fillId="4" borderId="1" xfId="0" applyFont="1" applyFill="1" applyBorder="1" applyAlignment="1">
      <alignment horizontal="justify" vertical="center" wrapText="1"/>
    </xf>
    <xf numFmtId="0" fontId="9" fillId="0" borderId="8" xfId="0" applyFont="1" applyBorder="1" applyAlignment="1">
      <alignment horizontal="left" vertical="center" wrapText="1"/>
    </xf>
    <xf numFmtId="0" fontId="38" fillId="0" borderId="4" xfId="0" applyFont="1" applyBorder="1" applyAlignment="1">
      <alignment horizontal="center" vertical="center" wrapText="1" shrinkToFit="1"/>
    </xf>
    <xf numFmtId="0" fontId="67" fillId="0" borderId="0" xfId="0" applyFont="1" applyAlignment="1">
      <alignment horizontal="center" vertical="center" wrapText="1"/>
    </xf>
    <xf numFmtId="0" fontId="44" fillId="23" borderId="15" xfId="0" applyFont="1" applyFill="1" applyBorder="1" applyAlignment="1">
      <alignment horizontal="center" wrapText="1" shrinkToFit="1"/>
    </xf>
    <xf numFmtId="0" fontId="53" fillId="23" borderId="15" xfId="0" applyFont="1" applyFill="1" applyBorder="1" applyAlignment="1">
      <alignment horizontal="center" textRotation="90" wrapText="1" shrinkToFit="1"/>
    </xf>
    <xf numFmtId="0" fontId="53" fillId="23" borderId="2" xfId="0" applyFont="1" applyFill="1" applyBorder="1" applyAlignment="1">
      <alignment horizontal="center" textRotation="90" wrapText="1" shrinkToFit="1"/>
    </xf>
    <xf numFmtId="0" fontId="74" fillId="23" borderId="15" xfId="0" applyFont="1" applyFill="1" applyBorder="1" applyAlignment="1">
      <alignment horizontal="center" textRotation="90" wrapText="1" shrinkToFit="1"/>
    </xf>
    <xf numFmtId="0" fontId="53" fillId="23" borderId="9" xfId="0" applyFont="1" applyFill="1" applyBorder="1" applyAlignment="1">
      <alignment horizontal="center" textRotation="90" wrapText="1" shrinkToFit="1"/>
    </xf>
    <xf numFmtId="0" fontId="74" fillId="23" borderId="9" xfId="0" applyFont="1" applyFill="1" applyBorder="1" applyAlignment="1">
      <alignment horizontal="center" textRotation="90" wrapText="1" shrinkToFit="1"/>
    </xf>
    <xf numFmtId="0" fontId="44" fillId="23" borderId="16" xfId="0" applyFont="1" applyFill="1" applyBorder="1" applyAlignment="1">
      <alignment horizontal="center" vertical="center" wrapText="1" shrinkToFit="1"/>
    </xf>
    <xf numFmtId="0" fontId="53" fillId="23" borderId="16" xfId="0" applyFont="1" applyFill="1" applyBorder="1" applyAlignment="1">
      <alignment horizontal="center" vertical="center" textRotation="90" wrapText="1" shrinkToFit="1"/>
    </xf>
    <xf numFmtId="0" fontId="53" fillId="23" borderId="4" xfId="0" applyFont="1" applyFill="1" applyBorder="1" applyAlignment="1">
      <alignment horizontal="center" vertical="center" textRotation="90" wrapText="1" shrinkToFit="1"/>
    </xf>
    <xf numFmtId="0" fontId="53" fillId="23" borderId="6" xfId="0" applyFont="1" applyFill="1" applyBorder="1" applyAlignment="1">
      <alignment horizontal="center" vertical="center" textRotation="90" wrapText="1" shrinkToFit="1"/>
    </xf>
    <xf numFmtId="0" fontId="82" fillId="9" borderId="1" xfId="0" applyFont="1" applyFill="1" applyBorder="1" applyAlignment="1">
      <alignment horizontal="center" wrapText="1" shrinkToFit="1"/>
    </xf>
    <xf numFmtId="0" fontId="8" fillId="23" borderId="4" xfId="0" applyFont="1" applyFill="1" applyBorder="1" applyAlignment="1">
      <alignment horizontal="center" vertical="center" wrapText="1" shrinkToFit="1"/>
    </xf>
    <xf numFmtId="0" fontId="8" fillId="23" borderId="1" xfId="0" applyFont="1" applyFill="1" applyBorder="1" applyAlignment="1">
      <alignment horizontal="center" vertical="center" wrapText="1" shrinkToFit="1"/>
    </xf>
    <xf numFmtId="0" fontId="41" fillId="23" borderId="1" xfId="0" applyFont="1" applyFill="1" applyBorder="1" applyAlignment="1">
      <alignment horizontal="center" vertical="center" textRotation="45" wrapText="1" shrinkToFit="1"/>
    </xf>
    <xf numFmtId="0" fontId="41" fillId="5" borderId="1" xfId="0" applyFont="1" applyFill="1" applyBorder="1" applyAlignment="1">
      <alignment horizontal="center" vertical="center" textRotation="45" wrapText="1" shrinkToFit="1"/>
    </xf>
    <xf numFmtId="0" fontId="41" fillId="22" borderId="1" xfId="0" applyFont="1" applyFill="1" applyBorder="1" applyAlignment="1">
      <alignment horizontal="center" vertical="center" textRotation="45" wrapText="1" shrinkToFit="1"/>
    </xf>
    <xf numFmtId="0" fontId="41" fillId="7" borderId="1" xfId="0" applyFont="1" applyFill="1" applyBorder="1" applyAlignment="1">
      <alignment horizontal="center" vertical="center" textRotation="45" wrapText="1" shrinkToFit="1"/>
    </xf>
    <xf numFmtId="0" fontId="41" fillId="8" borderId="1" xfId="0" applyFont="1" applyFill="1" applyBorder="1" applyAlignment="1">
      <alignment horizontal="center" vertical="center" textRotation="45" wrapText="1" shrinkToFit="1"/>
    </xf>
    <xf numFmtId="0" fontId="8" fillId="23" borderId="2" xfId="0" applyFont="1" applyFill="1" applyBorder="1" applyAlignment="1">
      <alignment horizontal="center" vertical="center" wrapText="1" shrinkToFit="1"/>
    </xf>
    <xf numFmtId="0" fontId="62" fillId="23" borderId="26" xfId="0" applyFont="1" applyFill="1" applyBorder="1" applyAlignment="1">
      <alignment horizontal="center" vertical="center" wrapText="1" shrinkToFit="1"/>
    </xf>
    <xf numFmtId="0" fontId="62" fillId="0" borderId="26" xfId="0" applyFont="1" applyBorder="1" applyAlignment="1">
      <alignment horizontal="center" vertical="center" wrapText="1" shrinkToFit="1"/>
    </xf>
    <xf numFmtId="0" fontId="8" fillId="23" borderId="13" xfId="0" applyFont="1" applyFill="1" applyBorder="1" applyAlignment="1">
      <alignment horizontal="center" vertical="center" wrapText="1" shrinkToFit="1"/>
    </xf>
    <xf numFmtId="0" fontId="38" fillId="0" borderId="13" xfId="0" applyFont="1" applyBorder="1" applyAlignment="1">
      <alignment horizontal="center" vertical="center" wrapText="1" shrinkToFit="1"/>
    </xf>
    <xf numFmtId="0" fontId="44" fillId="23" borderId="4" xfId="0" applyFont="1" applyFill="1" applyBorder="1" applyAlignment="1">
      <alignment horizontal="center" vertical="center" wrapText="1" shrinkToFit="1"/>
    </xf>
    <xf numFmtId="0" fontId="74" fillId="23" borderId="4" xfId="0" applyFont="1" applyFill="1" applyBorder="1" applyAlignment="1">
      <alignment horizontal="center" vertical="center" textRotation="90" wrapText="1" shrinkToFit="1"/>
    </xf>
    <xf numFmtId="0" fontId="41" fillId="23" borderId="2" xfId="0" applyFont="1" applyFill="1" applyBorder="1" applyAlignment="1">
      <alignment horizontal="center" vertical="center" textRotation="45" wrapText="1" shrinkToFit="1"/>
    </xf>
    <xf numFmtId="0" fontId="44" fillId="23" borderId="15" xfId="0" applyFont="1" applyFill="1" applyBorder="1" applyAlignment="1">
      <alignment horizontal="center" vertical="center" wrapText="1" shrinkToFit="1"/>
    </xf>
    <xf numFmtId="0" fontId="44" fillId="23" borderId="11" xfId="0" applyFont="1" applyFill="1" applyBorder="1" applyAlignment="1">
      <alignment horizontal="center" vertical="center" wrapText="1" shrinkToFit="1"/>
    </xf>
    <xf numFmtId="0" fontId="41" fillId="23" borderId="11" xfId="0" applyFont="1" applyFill="1" applyBorder="1" applyAlignment="1">
      <alignment horizontal="center" vertical="center" textRotation="90" wrapText="1" shrinkToFit="1"/>
    </xf>
    <xf numFmtId="0" fontId="41" fillId="23" borderId="16" xfId="0" applyFont="1" applyFill="1" applyBorder="1" applyAlignment="1">
      <alignment horizontal="center" vertical="center" textRotation="45" wrapText="1" shrinkToFit="1"/>
    </xf>
    <xf numFmtId="0" fontId="58" fillId="0" borderId="0" xfId="0" applyFont="1" applyAlignment="1">
      <alignment horizontal="center" vertical="center" wrapText="1" shrinkToFit="1"/>
    </xf>
    <xf numFmtId="0" fontId="62" fillId="0" borderId="0" xfId="0" applyFont="1" applyAlignment="1">
      <alignment horizontal="center" vertical="center" wrapText="1" shrinkToFit="1"/>
    </xf>
    <xf numFmtId="0" fontId="57" fillId="0" borderId="0" xfId="0" applyFont="1" applyAlignment="1">
      <alignment horizontal="center" vertical="center" wrapText="1" shrinkToFit="1"/>
    </xf>
    <xf numFmtId="0" fontId="83" fillId="20" borderId="15" xfId="0" applyFont="1" applyFill="1" applyBorder="1" applyAlignment="1">
      <alignment horizontal="center" textRotation="90" wrapText="1" shrinkToFit="1"/>
    </xf>
    <xf numFmtId="0" fontId="83" fillId="24" borderId="15" xfId="0" applyFont="1" applyFill="1" applyBorder="1" applyAlignment="1">
      <alignment horizontal="center" textRotation="90" wrapText="1" shrinkToFit="1"/>
    </xf>
    <xf numFmtId="0" fontId="83" fillId="18" borderId="15" xfId="0" applyFont="1" applyFill="1" applyBorder="1" applyAlignment="1">
      <alignment horizontal="center" textRotation="90" wrapText="1" shrinkToFit="1"/>
    </xf>
    <xf numFmtId="0" fontId="44" fillId="0" borderId="4" xfId="0" applyFont="1" applyBorder="1" applyAlignment="1">
      <alignment horizontal="center" vertical="center" wrapText="1" shrinkToFit="1"/>
    </xf>
    <xf numFmtId="0" fontId="44" fillId="25" borderId="2" xfId="0" applyFont="1" applyFill="1" applyBorder="1" applyAlignment="1">
      <alignment horizontal="center" textRotation="90" wrapText="1" shrinkToFit="1"/>
    </xf>
    <xf numFmtId="0" fontId="44" fillId="25" borderId="4" xfId="0" applyFont="1" applyFill="1" applyBorder="1" applyAlignment="1">
      <alignment horizontal="center" vertical="center" textRotation="90" wrapText="1" shrinkToFit="1"/>
    </xf>
    <xf numFmtId="0" fontId="44" fillId="0" borderId="2" xfId="0" applyFont="1" applyBorder="1" applyAlignment="1">
      <alignment horizontal="center" vertical="center" wrapText="1" shrinkToFit="1"/>
    </xf>
    <xf numFmtId="0" fontId="74" fillId="15" borderId="15" xfId="0" applyFont="1" applyFill="1" applyBorder="1" applyAlignment="1">
      <alignment horizontal="center" textRotation="90" wrapText="1" shrinkToFit="1"/>
    </xf>
    <xf numFmtId="0" fontId="74" fillId="15" borderId="16" xfId="0" applyFont="1" applyFill="1" applyBorder="1" applyAlignment="1">
      <alignment horizontal="center" vertical="center" textRotation="90" wrapText="1" shrinkToFit="1"/>
    </xf>
    <xf numFmtId="0" fontId="74" fillId="15" borderId="9" xfId="0" applyFont="1" applyFill="1" applyBorder="1" applyAlignment="1">
      <alignment horizontal="center" textRotation="90" wrapText="1" shrinkToFit="1"/>
    </xf>
    <xf numFmtId="0" fontId="74" fillId="15" borderId="6" xfId="0" applyFont="1" applyFill="1" applyBorder="1" applyAlignment="1">
      <alignment horizontal="center" vertical="center" textRotation="90" wrapText="1" shrinkToFit="1"/>
    </xf>
    <xf numFmtId="0" fontId="9" fillId="4" borderId="27" xfId="0" applyFont="1" applyFill="1" applyBorder="1" applyAlignment="1">
      <alignment horizontal="left" vertical="center" wrapText="1" shrinkToFit="1"/>
    </xf>
    <xf numFmtId="0" fontId="9" fillId="4" borderId="8" xfId="0" applyFont="1" applyFill="1" applyBorder="1" applyAlignment="1">
      <alignment horizontal="left" vertical="center" wrapText="1" shrinkToFit="1"/>
    </xf>
    <xf numFmtId="0" fontId="1" fillId="4" borderId="27" xfId="0" applyFont="1" applyFill="1" applyBorder="1" applyAlignment="1">
      <alignment horizontal="left" vertical="center" wrapText="1" shrinkToFit="1"/>
    </xf>
    <xf numFmtId="0" fontId="1" fillId="4" borderId="2" xfId="0" applyFont="1" applyFill="1" applyBorder="1" applyAlignment="1">
      <alignment horizontal="left" vertical="center" wrapText="1"/>
    </xf>
    <xf numFmtId="0" fontId="38" fillId="4" borderId="2" xfId="0" applyFont="1" applyFill="1" applyBorder="1" applyAlignment="1">
      <alignment horizontal="center" vertical="center" wrapText="1" shrinkToFit="1"/>
    </xf>
    <xf numFmtId="0" fontId="58" fillId="4" borderId="1" xfId="0" applyFont="1" applyFill="1" applyBorder="1" applyAlignment="1">
      <alignment horizontal="left" vertical="center" wrapText="1" shrinkToFit="1"/>
    </xf>
    <xf numFmtId="0" fontId="16" fillId="20" borderId="16" xfId="0" applyFont="1" applyFill="1" applyBorder="1" applyAlignment="1">
      <alignment horizontal="center" vertical="center" wrapText="1" shrinkToFit="1"/>
    </xf>
    <xf numFmtId="0" fontId="16" fillId="24" borderId="16" xfId="0" applyFont="1" applyFill="1" applyBorder="1" applyAlignment="1">
      <alignment horizontal="center" vertical="center" wrapText="1" shrinkToFit="1"/>
    </xf>
    <xf numFmtId="0" fontId="17" fillId="18" borderId="16" xfId="0" applyFont="1" applyFill="1" applyBorder="1" applyAlignment="1">
      <alignment horizontal="center" vertical="center" wrapText="1" shrinkToFit="1"/>
    </xf>
    <xf numFmtId="0" fontId="8" fillId="23" borderId="2" xfId="0" applyFont="1" applyFill="1" applyBorder="1" applyAlignment="1">
      <alignment horizontal="center" wrapText="1" shrinkToFit="1"/>
    </xf>
    <xf numFmtId="0" fontId="28" fillId="0" borderId="8" xfId="0" applyFont="1" applyBorder="1" applyAlignment="1">
      <alignment horizontal="left" vertical="center" wrapText="1"/>
    </xf>
    <xf numFmtId="0" fontId="8" fillId="4" borderId="1" xfId="0" applyFont="1" applyFill="1" applyBorder="1" applyAlignment="1">
      <alignment horizontal="center" vertical="center" wrapText="1" shrinkToFit="1"/>
    </xf>
    <xf numFmtId="0" fontId="8" fillId="4" borderId="28" xfId="0" applyFont="1" applyFill="1" applyBorder="1" applyAlignment="1">
      <alignment horizontal="center" vertical="center" wrapText="1" shrinkToFit="1"/>
    </xf>
    <xf numFmtId="0" fontId="38" fillId="0" borderId="0" xfId="0" applyFont="1" applyAlignment="1">
      <alignment horizontal="justify" vertical="center" wrapText="1"/>
    </xf>
    <xf numFmtId="0" fontId="38" fillId="0" borderId="0" xfId="0" applyFont="1" applyAlignment="1">
      <alignment horizontal="center" vertical="center" wrapText="1"/>
    </xf>
    <xf numFmtId="0" fontId="38" fillId="0" borderId="0" xfId="0" applyFont="1" applyAlignment="1">
      <alignment horizontal="justify"/>
    </xf>
    <xf numFmtId="0" fontId="38" fillId="0" borderId="0" xfId="0" applyFont="1" applyAlignment="1">
      <alignment horizontal="justify" vertical="center"/>
    </xf>
    <xf numFmtId="0" fontId="9" fillId="0" borderId="0" xfId="0" applyFont="1" applyAlignment="1">
      <alignment vertical="center" wrapText="1" shrinkToFit="1"/>
    </xf>
    <xf numFmtId="0" fontId="38" fillId="4" borderId="8" xfId="0" applyFont="1" applyFill="1" applyBorder="1" applyAlignment="1">
      <alignment horizontal="center" vertical="center" wrapText="1" shrinkToFit="1"/>
    </xf>
    <xf numFmtId="0" fontId="40" fillId="0" borderId="1" xfId="0" applyFont="1" applyBorder="1" applyAlignment="1">
      <alignment horizontal="left" vertical="center" wrapText="1" shrinkToFit="1"/>
    </xf>
    <xf numFmtId="0" fontId="12" fillId="2" borderId="0" xfId="0" applyFont="1" applyFill="1"/>
    <xf numFmtId="0" fontId="43" fillId="0" borderId="0" xfId="0" applyFont="1" applyAlignment="1">
      <alignment horizontal="center" vertical="center" wrapText="1" shrinkToFit="1"/>
    </xf>
    <xf numFmtId="0" fontId="43" fillId="0" borderId="7" xfId="0" applyFont="1" applyBorder="1" applyAlignment="1">
      <alignment horizontal="center" vertical="center" wrapText="1" shrinkToFit="1"/>
    </xf>
    <xf numFmtId="0" fontId="41" fillId="11" borderId="0" xfId="0" applyFont="1" applyFill="1" applyAlignment="1">
      <alignment horizontal="center" vertical="center" wrapText="1" shrinkToFit="1"/>
    </xf>
    <xf numFmtId="0" fontId="75" fillId="11" borderId="4" xfId="0" applyFont="1" applyFill="1" applyBorder="1" applyAlignment="1">
      <alignment horizontal="center" vertical="center" wrapText="1" shrinkToFit="1"/>
    </xf>
    <xf numFmtId="0" fontId="43" fillId="0" borderId="1" xfId="0" applyFont="1" applyBorder="1" applyAlignment="1">
      <alignment horizontal="center" vertical="center" wrapText="1" shrinkToFit="1"/>
    </xf>
    <xf numFmtId="0" fontId="9" fillId="4" borderId="4" xfId="0" applyFont="1" applyFill="1" applyBorder="1" applyAlignment="1">
      <alignment horizontal="left" vertical="center" wrapText="1" shrinkToFit="1"/>
    </xf>
    <xf numFmtId="0" fontId="38" fillId="0" borderId="17" xfId="0" applyFont="1" applyBorder="1" applyAlignment="1">
      <alignment horizontal="center" vertical="center" wrapText="1" shrinkToFit="1"/>
    </xf>
    <xf numFmtId="0" fontId="38" fillId="0" borderId="18" xfId="0" applyFont="1" applyBorder="1" applyAlignment="1">
      <alignment horizontal="center" vertical="center" wrapText="1" shrinkToFit="1"/>
    </xf>
    <xf numFmtId="0" fontId="38" fillId="0" borderId="19" xfId="0" applyFont="1" applyBorder="1" applyAlignment="1">
      <alignment horizontal="center" vertical="center" wrapText="1" shrinkToFit="1"/>
    </xf>
    <xf numFmtId="0" fontId="38" fillId="0" borderId="17" xfId="0" pivotButton="1" applyFont="1" applyBorder="1" applyAlignment="1">
      <alignment horizontal="center" vertical="center" wrapText="1" shrinkToFit="1"/>
    </xf>
    <xf numFmtId="0" fontId="38" fillId="0" borderId="20" xfId="0" applyFont="1" applyBorder="1" applyAlignment="1">
      <alignment horizontal="center" vertical="center" wrapText="1" shrinkToFit="1"/>
    </xf>
    <xf numFmtId="0" fontId="38" fillId="0" borderId="14" xfId="0" applyFont="1" applyBorder="1" applyAlignment="1">
      <alignment horizontal="center" vertical="center" wrapText="1" shrinkToFit="1"/>
    </xf>
    <xf numFmtId="0" fontId="38" fillId="0" borderId="21" xfId="0" applyFont="1" applyBorder="1" applyAlignment="1">
      <alignment horizontal="center" vertical="center" wrapText="1" shrinkToFit="1"/>
    </xf>
    <xf numFmtId="0" fontId="38" fillId="0" borderId="22" xfId="0" applyFont="1" applyBorder="1" applyAlignment="1">
      <alignment horizontal="center" vertical="center" wrapText="1" shrinkToFit="1"/>
    </xf>
    <xf numFmtId="0" fontId="38" fillId="0" borderId="30" xfId="0" applyFont="1" applyBorder="1" applyAlignment="1">
      <alignment horizontal="center" vertical="center" wrapText="1" shrinkToFit="1"/>
    </xf>
    <xf numFmtId="0" fontId="38" fillId="0" borderId="23" xfId="0" applyFont="1" applyBorder="1" applyAlignment="1">
      <alignment horizontal="center" vertical="center" wrapText="1" shrinkToFit="1"/>
    </xf>
    <xf numFmtId="0" fontId="38" fillId="0" borderId="24" xfId="0" applyFont="1" applyBorder="1" applyAlignment="1">
      <alignment horizontal="center" vertical="center" wrapText="1" shrinkToFit="1"/>
    </xf>
    <xf numFmtId="0" fontId="38" fillId="0" borderId="25" xfId="0" applyFont="1" applyBorder="1" applyAlignment="1">
      <alignment horizontal="center" vertical="center" wrapText="1" shrinkToFit="1"/>
    </xf>
    <xf numFmtId="0" fontId="38" fillId="0" borderId="17" xfId="0" pivotButton="1" applyFont="1" applyBorder="1" applyAlignment="1">
      <alignment horizontal="left" vertical="center" wrapText="1" shrinkToFit="1"/>
    </xf>
    <xf numFmtId="0" fontId="70" fillId="0" borderId="0" xfId="0" applyFont="1" applyAlignment="1">
      <alignment horizontal="center" vertical="center" wrapText="1" shrinkToFit="1"/>
    </xf>
    <xf numFmtId="0" fontId="71" fillId="0" borderId="0" xfId="0" applyFont="1" applyAlignment="1">
      <alignment horizontal="center" vertical="center" wrapText="1" shrinkToFit="1"/>
    </xf>
    <xf numFmtId="0" fontId="72" fillId="0" borderId="0" xfId="0" applyFont="1" applyAlignment="1">
      <alignment horizontal="justify" vertical="center" wrapText="1"/>
    </xf>
    <xf numFmtId="0" fontId="84" fillId="0" borderId="0" xfId="0" applyFont="1" applyAlignment="1">
      <alignment horizontal="center" vertical="center"/>
    </xf>
    <xf numFmtId="0" fontId="42" fillId="0" borderId="0" xfId="0" applyFont="1" applyAlignment="1">
      <alignment horizontal="center" vertical="center" wrapText="1"/>
    </xf>
    <xf numFmtId="0" fontId="20" fillId="0" borderId="0" xfId="0" applyFont="1" applyAlignment="1">
      <alignment horizontal="justify" vertical="center"/>
    </xf>
    <xf numFmtId="0" fontId="63" fillId="14" borderId="0" xfId="0" applyFont="1" applyFill="1" applyAlignment="1">
      <alignment horizontal="center" vertical="center" wrapText="1" shrinkToFit="1"/>
    </xf>
    <xf numFmtId="0" fontId="66" fillId="0" borderId="0" xfId="0" applyFont="1" applyAlignment="1">
      <alignment horizontal="center" vertical="center" wrapText="1" shrinkToFit="1"/>
    </xf>
    <xf numFmtId="0" fontId="79" fillId="0" borderId="0" xfId="0" applyFont="1" applyAlignment="1">
      <alignment horizontal="center" vertical="center" wrapText="1"/>
    </xf>
    <xf numFmtId="0" fontId="28" fillId="0" borderId="0" xfId="0" applyFont="1" applyAlignment="1">
      <alignment horizontal="right" vertical="center" wrapText="1"/>
    </xf>
    <xf numFmtId="0" fontId="38" fillId="0" borderId="0" xfId="0" applyFont="1" applyAlignment="1">
      <alignment horizontal="justify" vertical="center" wrapText="1"/>
    </xf>
    <xf numFmtId="0" fontId="73" fillId="4" borderId="0" xfId="0" applyFont="1" applyFill="1" applyAlignment="1">
      <alignment horizontal="left" vertical="center" wrapText="1"/>
    </xf>
    <xf numFmtId="0" fontId="9" fillId="0" borderId="0" xfId="0" applyFont="1" applyAlignment="1">
      <alignment horizontal="justify" vertical="center"/>
    </xf>
    <xf numFmtId="0" fontId="28" fillId="0" borderId="0" xfId="0" applyFont="1" applyAlignment="1">
      <alignment horizontal="left" vertical="center" wrapText="1"/>
    </xf>
    <xf numFmtId="0" fontId="38" fillId="0" borderId="0" xfId="0" applyFont="1" applyAlignment="1">
      <alignment horizontal="justify" vertical="center"/>
    </xf>
    <xf numFmtId="0" fontId="38" fillId="0" borderId="0" xfId="0" applyFont="1" applyAlignment="1">
      <alignment horizontal="center" vertical="center" wrapText="1"/>
    </xf>
    <xf numFmtId="0" fontId="39" fillId="0" borderId="0" xfId="0" applyFont="1" applyAlignment="1">
      <alignment horizontal="justify"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38" fillId="0" borderId="0" xfId="0" applyFont="1" applyAlignment="1">
      <alignment horizontal="justify"/>
    </xf>
    <xf numFmtId="0" fontId="8" fillId="0" borderId="0" xfId="0" applyFont="1" applyAlignment="1">
      <alignment vertical="center" wrapText="1" shrinkToFit="1"/>
    </xf>
    <xf numFmtId="0" fontId="9" fillId="0" borderId="0" xfId="0" applyFont="1" applyAlignment="1">
      <alignment horizontal="justify" vertical="center" wrapText="1" shrinkToFit="1"/>
    </xf>
    <xf numFmtId="0" fontId="9" fillId="0" borderId="0" xfId="0" applyFont="1" applyAlignment="1">
      <alignment vertical="center" wrapText="1" shrinkToFit="1"/>
    </xf>
    <xf numFmtId="0" fontId="44" fillId="11" borderId="15" xfId="0" applyFont="1" applyFill="1" applyBorder="1" applyAlignment="1">
      <alignment horizontal="center" vertical="center" wrapText="1" shrinkToFit="1"/>
    </xf>
    <xf numFmtId="0" fontId="44" fillId="11" borderId="3" xfId="0" applyFont="1" applyFill="1" applyBorder="1" applyAlignment="1">
      <alignment horizontal="center" vertical="center" wrapText="1" shrinkToFit="1"/>
    </xf>
    <xf numFmtId="0" fontId="44" fillId="11" borderId="9" xfId="0" applyFont="1" applyFill="1" applyBorder="1" applyAlignment="1">
      <alignment horizontal="center" vertical="center" wrapText="1" shrinkToFit="1"/>
    </xf>
    <xf numFmtId="0" fontId="58" fillId="0" borderId="15" xfId="0" applyFont="1" applyBorder="1" applyAlignment="1">
      <alignment horizontal="right" vertical="center" wrapText="1" shrinkToFit="1"/>
    </xf>
    <xf numFmtId="0" fontId="58" fillId="0" borderId="3" xfId="0" applyFont="1" applyBorder="1" applyAlignment="1">
      <alignment horizontal="right" vertical="center" wrapText="1" shrinkToFit="1"/>
    </xf>
    <xf numFmtId="0" fontId="58" fillId="0" borderId="11" xfId="0" applyFont="1" applyBorder="1" applyAlignment="1">
      <alignment horizontal="right" vertical="center" wrapText="1" shrinkToFit="1"/>
    </xf>
    <xf numFmtId="0" fontId="58" fillId="0" borderId="0" xfId="0" applyFont="1" applyAlignment="1">
      <alignment horizontal="right" vertical="center" wrapText="1" shrinkToFit="1"/>
    </xf>
    <xf numFmtId="0" fontId="51" fillId="0" borderId="16" xfId="0" applyFont="1" applyBorder="1" applyAlignment="1">
      <alignment horizontal="right" vertical="center" wrapText="1" shrinkToFit="1"/>
    </xf>
    <xf numFmtId="0" fontId="51" fillId="0" borderId="7" xfId="0" applyFont="1" applyBorder="1" applyAlignment="1">
      <alignment horizontal="right" vertical="center" wrapText="1" shrinkToFit="1"/>
    </xf>
    <xf numFmtId="0" fontId="8" fillId="11" borderId="2" xfId="0" applyFont="1" applyFill="1" applyBorder="1" applyAlignment="1">
      <alignment horizontal="center" vertical="center" wrapText="1" shrinkToFit="1"/>
    </xf>
    <xf numFmtId="0" fontId="8" fillId="11" borderId="4" xfId="0" applyFont="1" applyFill="1" applyBorder="1" applyAlignment="1">
      <alignment horizontal="center" vertical="center" wrapText="1" shrinkToFit="1"/>
    </xf>
    <xf numFmtId="0" fontId="8" fillId="11" borderId="5" xfId="0" applyFont="1" applyFill="1" applyBorder="1" applyAlignment="1">
      <alignment horizontal="center" vertical="center" wrapText="1" shrinkToFit="1"/>
    </xf>
    <xf numFmtId="0" fontId="8" fillId="11" borderId="12" xfId="0" applyFont="1" applyFill="1" applyBorder="1" applyAlignment="1">
      <alignment horizontal="center" vertical="center" wrapText="1" shrinkToFit="1"/>
    </xf>
    <xf numFmtId="0" fontId="8" fillId="11" borderId="8" xfId="0" applyFont="1" applyFill="1" applyBorder="1" applyAlignment="1">
      <alignment horizontal="center" vertical="center" wrapText="1" shrinkToFit="1"/>
    </xf>
    <xf numFmtId="0" fontId="2" fillId="11" borderId="15" xfId="0" applyFont="1" applyFill="1" applyBorder="1" applyAlignment="1">
      <alignment horizontal="center" vertical="center" wrapText="1" shrinkToFit="1"/>
    </xf>
    <xf numFmtId="0" fontId="2" fillId="11" borderId="3" xfId="0" applyFont="1" applyFill="1" applyBorder="1" applyAlignment="1">
      <alignment horizontal="center" vertical="center" wrapText="1" shrinkToFit="1"/>
    </xf>
    <xf numFmtId="0" fontId="2" fillId="11" borderId="9" xfId="0" applyFont="1" applyFill="1" applyBorder="1" applyAlignment="1">
      <alignment horizontal="center" vertical="center" wrapText="1" shrinkToFit="1"/>
    </xf>
    <xf numFmtId="0" fontId="2" fillId="11" borderId="16" xfId="0" applyFont="1" applyFill="1" applyBorder="1" applyAlignment="1">
      <alignment horizontal="center" vertical="center" wrapText="1" shrinkToFit="1"/>
    </xf>
    <xf numFmtId="0" fontId="2" fillId="11" borderId="7" xfId="0" applyFont="1" applyFill="1" applyBorder="1" applyAlignment="1">
      <alignment horizontal="center" vertical="center" wrapText="1" shrinkToFit="1"/>
    </xf>
    <xf numFmtId="0" fontId="2" fillId="11" borderId="6" xfId="0" applyFont="1" applyFill="1" applyBorder="1" applyAlignment="1">
      <alignment horizontal="center" vertical="center" wrapText="1" shrinkToFit="1"/>
    </xf>
    <xf numFmtId="0" fontId="8" fillId="12" borderId="5" xfId="0" applyFont="1" applyFill="1" applyBorder="1" applyAlignment="1">
      <alignment horizontal="left" vertical="center" wrapText="1" shrinkToFit="1"/>
    </xf>
    <xf numFmtId="0" fontId="8" fillId="12" borderId="12" xfId="0" applyFont="1" applyFill="1" applyBorder="1" applyAlignment="1">
      <alignment horizontal="left" vertical="center" wrapText="1" shrinkToFit="1"/>
    </xf>
    <xf numFmtId="0" fontId="8" fillId="12" borderId="8" xfId="0" applyFont="1" applyFill="1" applyBorder="1" applyAlignment="1">
      <alignment horizontal="left" vertical="center" wrapText="1" shrinkToFit="1"/>
    </xf>
    <xf numFmtId="0" fontId="9" fillId="0" borderId="5" xfId="0" applyFont="1" applyBorder="1" applyAlignment="1">
      <alignment horizontal="left" vertical="center" wrapText="1" shrinkToFit="1"/>
    </xf>
    <xf numFmtId="0" fontId="9" fillId="0" borderId="12" xfId="0" applyFont="1" applyBorder="1" applyAlignment="1">
      <alignment horizontal="left" vertical="center" wrapText="1" shrinkToFit="1"/>
    </xf>
    <xf numFmtId="0" fontId="9" fillId="0" borderId="8" xfId="0" applyFont="1" applyBorder="1" applyAlignment="1">
      <alignment horizontal="left"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9" fillId="0" borderId="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0" fontId="49" fillId="0" borderId="2" xfId="0" applyFont="1" applyBorder="1" applyAlignment="1">
      <alignment horizontal="center" vertical="center" wrapText="1" shrinkToFit="1"/>
    </xf>
    <xf numFmtId="0" fontId="49" fillId="0" borderId="13" xfId="0" applyFont="1" applyBorder="1" applyAlignment="1">
      <alignment horizontal="center" vertical="center" wrapText="1" shrinkToFit="1"/>
    </xf>
    <xf numFmtId="0" fontId="49" fillId="0" borderId="4"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39" fillId="0" borderId="0" xfId="0" applyFont="1" applyAlignment="1">
      <alignment horizontal="center" vertical="center" wrapText="1" shrinkToFit="1"/>
    </xf>
    <xf numFmtId="0" fontId="38" fillId="0" borderId="0" xfId="0" applyFont="1" applyAlignment="1">
      <alignment horizontal="center" vertical="center" wrapText="1" shrinkToFit="1"/>
    </xf>
    <xf numFmtId="0" fontId="44" fillId="23" borderId="3" xfId="0" applyFont="1" applyFill="1" applyBorder="1" applyAlignment="1">
      <alignment horizontal="center" vertical="center" wrapText="1" shrinkToFit="1"/>
    </xf>
    <xf numFmtId="0" fontId="44" fillId="23" borderId="9" xfId="0" applyFont="1" applyFill="1" applyBorder="1" applyAlignment="1">
      <alignment horizontal="center" vertical="center" wrapText="1" shrinkToFit="1"/>
    </xf>
    <xf numFmtId="0" fontId="57" fillId="0" borderId="0" xfId="0" applyFont="1" applyAlignment="1">
      <alignment horizontal="center" vertical="center" wrapText="1" shrinkToFit="1"/>
    </xf>
    <xf numFmtId="0" fontId="8" fillId="4" borderId="1" xfId="0" applyFont="1" applyFill="1" applyBorder="1" applyAlignment="1">
      <alignment horizontal="center" vertical="center" wrapText="1" shrinkToFit="1"/>
    </xf>
    <xf numFmtId="0" fontId="8" fillId="4" borderId="2" xfId="0" applyFont="1" applyFill="1" applyBorder="1" applyAlignment="1">
      <alignment horizontal="center" vertical="center" wrapText="1" shrinkToFit="1"/>
    </xf>
    <xf numFmtId="0" fontId="8" fillId="4" borderId="4" xfId="0" applyFont="1" applyFill="1" applyBorder="1" applyAlignment="1">
      <alignment horizontal="center" vertical="center" wrapText="1" shrinkToFit="1"/>
    </xf>
    <xf numFmtId="0" fontId="63" fillId="14" borderId="0" xfId="0" applyFont="1" applyFill="1" applyAlignment="1">
      <alignment horizontal="left" vertical="center" wrapText="1" shrinkToFit="1"/>
    </xf>
    <xf numFmtId="0" fontId="8" fillId="13" borderId="1" xfId="0" applyFont="1" applyFill="1" applyBorder="1" applyAlignment="1">
      <alignment horizontal="center" vertical="center" wrapText="1" shrinkToFit="1"/>
    </xf>
    <xf numFmtId="0" fontId="75" fillId="13" borderId="5" xfId="0" applyFont="1" applyFill="1" applyBorder="1" applyAlignment="1">
      <alignment horizontal="center" vertical="center" wrapText="1" shrinkToFit="1"/>
    </xf>
    <xf numFmtId="0" fontId="75" fillId="13" borderId="12" xfId="0" applyFont="1" applyFill="1" applyBorder="1" applyAlignment="1">
      <alignment horizontal="center" vertical="center" wrapText="1" shrinkToFit="1"/>
    </xf>
    <xf numFmtId="0" fontId="75" fillId="13" borderId="8" xfId="0" applyFont="1" applyFill="1" applyBorder="1" applyAlignment="1">
      <alignment horizontal="center" vertical="center" wrapText="1" shrinkToFit="1"/>
    </xf>
    <xf numFmtId="0" fontId="75" fillId="13" borderId="2" xfId="0" applyFont="1" applyFill="1" applyBorder="1" applyAlignment="1">
      <alignment horizontal="center" vertical="center" textRotation="90" wrapText="1" shrinkToFit="1"/>
    </xf>
    <xf numFmtId="0" fontId="75" fillId="13" borderId="4" xfId="0" applyFont="1" applyFill="1" applyBorder="1" applyAlignment="1">
      <alignment horizontal="center" vertical="center" textRotation="90" wrapText="1" shrinkToFit="1"/>
    </xf>
    <xf numFmtId="0" fontId="53" fillId="13" borderId="5" xfId="0" applyFont="1" applyFill="1" applyBorder="1" applyAlignment="1">
      <alignment horizontal="center" vertical="center" wrapText="1" shrinkToFit="1"/>
    </xf>
    <xf numFmtId="0" fontId="53" fillId="13" borderId="12" xfId="0" applyFont="1" applyFill="1" applyBorder="1" applyAlignment="1">
      <alignment horizontal="center" vertical="center" wrapText="1" shrinkToFit="1"/>
    </xf>
    <xf numFmtId="0" fontId="53" fillId="13" borderId="8" xfId="0" applyFont="1" applyFill="1" applyBorder="1" applyAlignment="1">
      <alignment horizontal="center" vertical="center" wrapText="1" shrinkToFit="1"/>
    </xf>
    <xf numFmtId="0" fontId="44" fillId="4" borderId="2" xfId="0" applyFont="1" applyFill="1" applyBorder="1" applyAlignment="1">
      <alignment horizontal="center" vertical="center" wrapText="1" shrinkToFit="1"/>
    </xf>
    <xf numFmtId="0" fontId="44" fillId="4" borderId="4" xfId="0" applyFont="1" applyFill="1" applyBorder="1" applyAlignment="1">
      <alignment horizontal="center" vertical="center" wrapText="1" shrinkToFit="1"/>
    </xf>
    <xf numFmtId="0" fontId="68" fillId="12" borderId="5" xfId="0" applyFont="1" applyFill="1" applyBorder="1" applyAlignment="1">
      <alignment horizontal="left" vertical="center" wrapText="1" shrinkToFit="1"/>
    </xf>
    <xf numFmtId="0" fontId="68" fillId="12" borderId="12" xfId="0" applyFont="1" applyFill="1" applyBorder="1" applyAlignment="1">
      <alignment horizontal="left" vertical="center" wrapText="1" shrinkToFit="1"/>
    </xf>
    <xf numFmtId="0" fontId="8" fillId="4" borderId="13" xfId="0" applyFont="1" applyFill="1" applyBorder="1" applyAlignment="1">
      <alignment horizontal="center" vertical="center" wrapText="1" shrinkToFit="1"/>
    </xf>
    <xf numFmtId="0" fontId="76" fillId="20" borderId="0" xfId="0" applyFont="1" applyFill="1" applyAlignment="1">
      <alignment horizontal="center" wrapText="1" shrinkToFit="1"/>
    </xf>
    <xf numFmtId="0" fontId="44" fillId="4" borderId="13" xfId="0" applyFont="1" applyFill="1" applyBorder="1" applyAlignment="1">
      <alignment horizontal="center" vertical="center" wrapText="1" shrinkToFit="1"/>
    </xf>
    <xf numFmtId="0" fontId="33" fillId="4" borderId="2"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8" fillId="4" borderId="29" xfId="0" applyFont="1" applyFill="1" applyBorder="1" applyAlignment="1">
      <alignment horizontal="center" vertical="center" wrapText="1" shrinkToFit="1"/>
    </xf>
    <xf numFmtId="0" fontId="8" fillId="4" borderId="10" xfId="0" applyFont="1" applyFill="1" applyBorder="1" applyAlignment="1">
      <alignment horizontal="center" vertical="center" wrapText="1" shrinkToFit="1"/>
    </xf>
    <xf numFmtId="0" fontId="41" fillId="4" borderId="1" xfId="0" applyFont="1" applyFill="1" applyBorder="1" applyAlignment="1">
      <alignment horizontal="center" vertical="center" wrapText="1" shrinkToFit="1"/>
    </xf>
    <xf numFmtId="0" fontId="44" fillId="0" borderId="2" xfId="0" applyFont="1" applyBorder="1" applyAlignment="1">
      <alignment horizontal="center" vertical="center" wrapText="1" shrinkToFit="1"/>
    </xf>
    <xf numFmtId="0" fontId="44" fillId="0" borderId="13" xfId="0" applyFont="1" applyBorder="1" applyAlignment="1">
      <alignment horizontal="center" vertical="center" wrapText="1" shrinkToFit="1"/>
    </xf>
    <xf numFmtId="0" fontId="44" fillId="0" borderId="4" xfId="0" applyFont="1" applyBorder="1" applyAlignment="1">
      <alignment horizontal="center" vertical="center" wrapText="1" shrinkToFit="1"/>
    </xf>
    <xf numFmtId="0" fontId="8" fillId="4" borderId="27" xfId="0" applyFont="1" applyFill="1" applyBorder="1" applyAlignment="1">
      <alignment horizontal="center" vertical="center" wrapText="1" shrinkToFit="1"/>
    </xf>
    <xf numFmtId="0" fontId="76" fillId="20" borderId="0" xfId="0" applyFont="1" applyFill="1" applyAlignment="1">
      <alignment horizontal="center"/>
    </xf>
    <xf numFmtId="0" fontId="8" fillId="4" borderId="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33" fillId="4" borderId="13" xfId="0" applyFont="1" applyFill="1" applyBorder="1" applyAlignment="1">
      <alignment horizontal="center" vertical="center" wrapText="1"/>
    </xf>
    <xf numFmtId="0" fontId="41" fillId="4" borderId="2" xfId="0" applyFont="1" applyFill="1" applyBorder="1" applyAlignment="1">
      <alignment horizontal="center" vertical="center" wrapText="1" shrinkToFit="1"/>
    </xf>
    <xf numFmtId="0" fontId="41" fillId="4" borderId="4" xfId="0" applyFont="1" applyFill="1" applyBorder="1" applyAlignment="1">
      <alignment horizontal="center" vertical="center" wrapText="1" shrinkToFit="1"/>
    </xf>
    <xf numFmtId="0" fontId="41" fillId="4" borderId="13" xfId="0" applyFont="1" applyFill="1" applyBorder="1" applyAlignment="1">
      <alignment horizontal="center" vertical="center" wrapText="1" shrinkToFit="1"/>
    </xf>
    <xf numFmtId="0" fontId="1" fillId="0" borderId="2" xfId="0" applyFont="1" applyBorder="1" applyAlignment="1">
      <alignment horizontal="left" vertical="center" wrapText="1" shrinkToFit="1"/>
    </xf>
    <xf numFmtId="0" fontId="1" fillId="0" borderId="4" xfId="0" applyFont="1" applyBorder="1" applyAlignment="1">
      <alignment horizontal="left" vertical="center" wrapText="1" shrinkToFit="1"/>
    </xf>
    <xf numFmtId="0" fontId="76" fillId="20" borderId="0" xfId="0" applyFont="1" applyFill="1" applyAlignment="1">
      <alignment horizontal="center" vertical="center" wrapText="1" shrinkToFit="1"/>
    </xf>
    <xf numFmtId="0" fontId="40" fillId="4" borderId="9" xfId="0" applyFont="1" applyFill="1" applyBorder="1" applyAlignment="1">
      <alignment horizontal="left" vertical="center" wrapText="1"/>
    </xf>
    <xf numFmtId="0" fontId="40" fillId="4" borderId="6" xfId="0" applyFont="1" applyFill="1" applyBorder="1" applyAlignment="1">
      <alignment horizontal="left" vertical="center" wrapText="1"/>
    </xf>
    <xf numFmtId="0" fontId="41" fillId="4" borderId="1"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1" fillId="4" borderId="13" xfId="0" applyFont="1" applyFill="1" applyBorder="1" applyAlignment="1">
      <alignment horizontal="center" vertical="center" wrapText="1"/>
    </xf>
    <xf numFmtId="0" fontId="68" fillId="12" borderId="16" xfId="0" applyFont="1" applyFill="1" applyBorder="1" applyAlignment="1">
      <alignment horizontal="left" vertical="center" wrapText="1" shrinkToFit="1"/>
    </xf>
    <xf numFmtId="0" fontId="68" fillId="12" borderId="7" xfId="0" applyFont="1" applyFill="1" applyBorder="1" applyAlignment="1">
      <alignment horizontal="left" vertical="center" wrapText="1" shrinkToFi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4" xfId="0" applyFont="1" applyBorder="1" applyAlignment="1">
      <alignment horizontal="center" vertical="center" wrapText="1"/>
    </xf>
    <xf numFmtId="0" fontId="8" fillId="4" borderId="1" xfId="0" applyFont="1" applyFill="1" applyBorder="1" applyAlignment="1">
      <alignment horizontal="center" vertical="center" wrapText="1"/>
    </xf>
    <xf numFmtId="0" fontId="68" fillId="12" borderId="15" xfId="0" applyFont="1" applyFill="1" applyBorder="1" applyAlignment="1">
      <alignment horizontal="left" vertical="center" wrapText="1" shrinkToFit="1"/>
    </xf>
    <xf numFmtId="0" fontId="68" fillId="12" borderId="3" xfId="0" applyFont="1" applyFill="1" applyBorder="1" applyAlignment="1">
      <alignment horizontal="left" vertical="center" wrapText="1" shrinkToFit="1"/>
    </xf>
    <xf numFmtId="0" fontId="41" fillId="0" borderId="2" xfId="0" applyFont="1" applyBorder="1" applyAlignment="1">
      <alignment horizontal="center" vertical="center" wrapText="1" shrinkToFit="1"/>
    </xf>
    <xf numFmtId="0" fontId="41" fillId="0" borderId="13" xfId="0" applyFont="1" applyBorder="1" applyAlignment="1">
      <alignment horizontal="center" vertical="center" wrapText="1" shrinkToFit="1"/>
    </xf>
    <xf numFmtId="0" fontId="41" fillId="0" borderId="4"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54" fillId="12" borderId="12" xfId="0" applyFont="1" applyFill="1" applyBorder="1" applyAlignment="1">
      <alignment horizontal="left" vertical="center" wrapText="1" shrinkToFit="1"/>
    </xf>
  </cellXfs>
  <cellStyles count="2">
    <cellStyle name="Normal" xfId="0" builtinId="0"/>
    <cellStyle name="Pourcentage" xfId="1" builtinId="5"/>
  </cellStyles>
  <dxfs count="135">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FF00"/>
        </patternFill>
      </fill>
    </dxf>
    <dxf>
      <fill>
        <patternFill>
          <bgColor rgb="FFFF9900"/>
        </patternFill>
      </fill>
    </dxf>
    <dxf>
      <fill>
        <patternFill>
          <bgColor rgb="FFFF00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horizontal="left"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center" vertical="center" readingOrder="0"/>
    </dxf>
    <dxf>
      <alignment wrapText="1" shrinkToFit="1" readingOrder="0"/>
    </dxf>
    <dxf>
      <font>
        <sz val="10"/>
      </font>
    </dxf>
    <dxf>
      <font>
        <name val="Tahoma"/>
        <scheme val="none"/>
      </font>
    </dxf>
  </dxfs>
  <tableStyles count="0" defaultTableStyle="TableStyleMedium9" defaultPivotStyle="PivotStyleLight16"/>
  <colors>
    <mruColors>
      <color rgb="FF4E85CA"/>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BDDA-4B30-B279-604030B8EB94}"/>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BDDA-4B30-B279-604030B8EB94}"/>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BDDA-4B30-B279-604030B8EB94}"/>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BDDA-4B30-B279-604030B8EB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BDDA-4B30-B279-604030B8EB94}"/>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42159186273573E-4"/>
          <c:y val="0.24190427271136258"/>
          <c:w val="0.85927789642927621"/>
          <c:h val="0.70777480083493527"/>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2-CC60-4C70-8CB8-CCDB2602685C}"/>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CC60-4C70-8CB8-CCDB2602685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CC60-4C70-8CB8-CCDB2602685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1</c:v>
                </c:pt>
                <c:pt idx="1">
                  <c:v>1</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CC60-4C70-8CB8-CCDB2602685C}"/>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79671404497655485"/>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4-4AC0-468F-9CF0-B6A86AEDCFF3}"/>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6-4AC0-468F-9CF0-B6A86AEDCFF3}"/>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8-4AC0-468F-9CF0-B6A86AEDCFF3}"/>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A-4AC0-468F-9CF0-B6A86AEDCFF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4</c:v>
                </c:pt>
                <c:pt idx="1">
                  <c:v>1</c:v>
                </c:pt>
                <c:pt idx="2">
                  <c:v>1</c:v>
                </c:pt>
                <c:pt idx="3">
                  <c:v>1</c:v>
                </c:pt>
                <c:pt idx="4">
                  <c:v>3</c:v>
                </c:pt>
              </c:numCache>
            </c:numRef>
          </c:val>
          <c:extLst>
            <c:ext xmlns:c16="http://schemas.microsoft.com/office/drawing/2014/chart" uri="{C3380CC4-5D6E-409C-BE32-E72D297353CC}">
              <c16:uniqueId val="{00000001-4AC0-468F-9CF0-B6A86AEDCFF3}"/>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3-4AC0-468F-9CF0-B6A86AEDCFF3}"/>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5-4AC0-468F-9CF0-B6A86AEDCFF3}"/>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7-4AC0-468F-9CF0-B6A86AEDCFF3}"/>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09-4AC0-468F-9CF0-B6A86AEDCFF3}"/>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0B-4AC0-468F-9CF0-B6A86AEDC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AC0-468F-9CF0-B6A86AEDCFF3}"/>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019F-4692-9041-0222CC88782F}"/>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3-5640-453C-9C21-E7AEDEAE7E71}"/>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5-5640-453C-9C21-E7AEDEAE7E7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7-5640-453C-9C21-E7AEDEAE7E71}"/>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9-5640-453C-9C21-E7AEDEAE7E71}"/>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B-5640-453C-9C21-E7AEDEAE7E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1-5640-453C-9C21-E7AEDEAE7E71}"/>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4-5640-453C-9C21-E7AEDEAE7E71}"/>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6-5640-453C-9C21-E7AEDEAE7E71}"/>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08-5640-453C-9C21-E7AEDEAE7E71}"/>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0A-5640-453C-9C21-E7AEDEAE7E71}"/>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0C-5640-453C-9C21-E7AEDEAE7E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5640-453C-9C21-E7AEDEAE7E71}"/>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6862147290050895"/>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46B-45A4-AD86-906C8F7D368C}"/>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946B-45A4-AD86-906C8F7D368C}"/>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P&#233;nibilit&#233;!A1"/><Relationship Id="rId4" Type="http://schemas.openxmlformats.org/officeDocument/2006/relationships/image" Target="../media/image67.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67.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69.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67.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69.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69.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hyperlink" Target="#Electricit&#233;!A1"/><Relationship Id="rId21" Type="http://schemas.openxmlformats.org/officeDocument/2006/relationships/hyperlink" Target="#Ecran!A1"/><Relationship Id="rId34" Type="http://schemas.openxmlformats.org/officeDocument/2006/relationships/image" Target="../media/image19.wmf"/><Relationship Id="rId42" Type="http://schemas.openxmlformats.org/officeDocument/2006/relationships/image" Target="../media/image23.wmf"/><Relationship Id="rId47" Type="http://schemas.openxmlformats.org/officeDocument/2006/relationships/hyperlink" Target="#Secours!A1"/><Relationship Id="rId50" Type="http://schemas.openxmlformats.org/officeDocument/2006/relationships/image" Target="../media/image27.jpeg"/><Relationship Id="rId55" Type="http://schemas.openxmlformats.org/officeDocument/2006/relationships/hyperlink" Target="#Risques!A1"/><Relationship Id="rId63" Type="http://schemas.openxmlformats.org/officeDocument/2006/relationships/hyperlink" Target="#Actions!A1"/><Relationship Id="rId7" Type="http://schemas.openxmlformats.org/officeDocument/2006/relationships/image" Target="../media/image5.png"/><Relationship Id="rId2" Type="http://schemas.openxmlformats.org/officeDocument/2006/relationships/hyperlink" Target="#M&#233;thodo!A1"/><Relationship Id="rId16" Type="http://schemas.openxmlformats.org/officeDocument/2006/relationships/image" Target="../media/image10.wmf"/><Relationship Id="rId20" Type="http://schemas.openxmlformats.org/officeDocument/2006/relationships/image" Target="../media/image12.png"/><Relationship Id="rId29" Type="http://schemas.openxmlformats.org/officeDocument/2006/relationships/hyperlink" Target="#Heurt!A1"/><Relationship Id="rId41" Type="http://schemas.openxmlformats.org/officeDocument/2006/relationships/hyperlink" Target="#Equipements!A1"/><Relationship Id="rId54" Type="http://schemas.openxmlformats.org/officeDocument/2006/relationships/image" Target="../media/image29.jpeg"/><Relationship Id="rId62" Type="http://schemas.openxmlformats.org/officeDocument/2006/relationships/image" Target="../media/image33.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4.png"/><Relationship Id="rId32" Type="http://schemas.openxmlformats.org/officeDocument/2006/relationships/image" Target="../media/image18.jpeg"/><Relationship Id="rId37" Type="http://schemas.openxmlformats.org/officeDocument/2006/relationships/hyperlink" Target="#Hauteur!A1"/><Relationship Id="rId40" Type="http://schemas.openxmlformats.org/officeDocument/2006/relationships/image" Target="../media/image22.png"/><Relationship Id="rId45" Type="http://schemas.openxmlformats.org/officeDocument/2006/relationships/hyperlink" Target="#RPS!A1"/><Relationship Id="rId53" Type="http://schemas.openxmlformats.org/officeDocument/2006/relationships/hyperlink" Target="#Organisation!A1"/><Relationship Id="rId58" Type="http://schemas.openxmlformats.org/officeDocument/2006/relationships/image" Target="../media/image31.jpeg"/><Relationship Id="rId5" Type="http://schemas.openxmlformats.org/officeDocument/2006/relationships/image" Target="../media/image4.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6.wmf"/><Relationship Id="rId36" Type="http://schemas.openxmlformats.org/officeDocument/2006/relationships/image" Target="../media/image20.wmf"/><Relationship Id="rId49" Type="http://schemas.openxmlformats.org/officeDocument/2006/relationships/hyperlink" Target="#Hyperbarie!A1"/><Relationship Id="rId57" Type="http://schemas.openxmlformats.org/officeDocument/2006/relationships/hyperlink" Target="#Activit&#233;s!A1"/><Relationship Id="rId61" Type="http://schemas.openxmlformats.org/officeDocument/2006/relationships/hyperlink" Target="#PAPRIPACT!A1"/><Relationship Id="rId10" Type="http://schemas.openxmlformats.org/officeDocument/2006/relationships/image" Target="../media/image7.jpeg"/><Relationship Id="rId19" Type="http://schemas.openxmlformats.org/officeDocument/2006/relationships/hyperlink" Target="#Vibrations!A1"/><Relationship Id="rId31" Type="http://schemas.openxmlformats.org/officeDocument/2006/relationships/hyperlink" Target="#Rayonnement!A1"/><Relationship Id="rId44" Type="http://schemas.openxmlformats.org/officeDocument/2006/relationships/image" Target="../media/image24.jpeg"/><Relationship Id="rId52" Type="http://schemas.openxmlformats.org/officeDocument/2006/relationships/image" Target="../media/image28.jpeg"/><Relationship Id="rId60" Type="http://schemas.openxmlformats.org/officeDocument/2006/relationships/image" Target="../media/image32.pn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9.wmf"/><Relationship Id="rId22" Type="http://schemas.openxmlformats.org/officeDocument/2006/relationships/image" Target="../media/image13.png"/><Relationship Id="rId27" Type="http://schemas.openxmlformats.org/officeDocument/2006/relationships/hyperlink" Target="#Biologique!A1"/><Relationship Id="rId30" Type="http://schemas.openxmlformats.org/officeDocument/2006/relationships/image" Target="../media/image17.wmf"/><Relationship Id="rId35" Type="http://schemas.openxmlformats.org/officeDocument/2006/relationships/hyperlink" Target="#A.thermique!A1"/><Relationship Id="rId43" Type="http://schemas.openxmlformats.org/officeDocument/2006/relationships/hyperlink" Target="#Conditions!A1"/><Relationship Id="rId48" Type="http://schemas.openxmlformats.org/officeDocument/2006/relationships/image" Target="../media/image26.png"/><Relationship Id="rId56" Type="http://schemas.openxmlformats.org/officeDocument/2006/relationships/image" Target="../media/image30.jpeg"/><Relationship Id="rId64" Type="http://schemas.openxmlformats.org/officeDocument/2006/relationships/image" Target="../media/image34.png"/><Relationship Id="rId8" Type="http://schemas.openxmlformats.org/officeDocument/2006/relationships/image" Target="../media/image6.jpeg"/><Relationship Id="rId51" Type="http://schemas.openxmlformats.org/officeDocument/2006/relationships/hyperlink" Target="#P&#233;nibilit&#233;!A1"/><Relationship Id="rId3" Type="http://schemas.openxmlformats.org/officeDocument/2006/relationships/image" Target="../media/image3.jpeg"/><Relationship Id="rId12" Type="http://schemas.openxmlformats.org/officeDocument/2006/relationships/image" Target="../media/image8.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Bruit!A1"/><Relationship Id="rId38" Type="http://schemas.openxmlformats.org/officeDocument/2006/relationships/image" Target="../media/image21.wmf"/><Relationship Id="rId46" Type="http://schemas.openxmlformats.org/officeDocument/2006/relationships/image" Target="../media/image25.png"/><Relationship Id="rId59" Type="http://schemas.openxmlformats.org/officeDocument/2006/relationships/hyperlink" Target="#Questionnaires!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67.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68.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70.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69.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71.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72.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1.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hyperlink" Target="#Notice!A1"/><Relationship Id="rId2" Type="http://schemas.openxmlformats.org/officeDocument/2006/relationships/image" Target="../media/image36.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hyperlink" Target="#Menu!A1"/><Relationship Id="rId5" Type="http://schemas.openxmlformats.org/officeDocument/2006/relationships/image" Target="../media/image39.png"/><Relationship Id="rId15" Type="http://schemas.openxmlformats.org/officeDocument/2006/relationships/image" Target="../media/image46.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5.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70.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1.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1.png"/><Relationship Id="rId3" Type="http://schemas.openxmlformats.org/officeDocument/2006/relationships/image" Target="../media/image49.png"/><Relationship Id="rId7" Type="http://schemas.openxmlformats.org/officeDocument/2006/relationships/image" Target="../media/image51.png"/><Relationship Id="rId12" Type="http://schemas.openxmlformats.org/officeDocument/2006/relationships/hyperlink" Target="#Menu!A1"/><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0.png"/><Relationship Id="rId11" Type="http://schemas.openxmlformats.org/officeDocument/2006/relationships/hyperlink" Target="#Sigles!A1"/><Relationship Id="rId5" Type="http://schemas.openxmlformats.org/officeDocument/2006/relationships/image" Target="../media/image38.png"/><Relationship Id="rId15" Type="http://schemas.openxmlformats.org/officeDocument/2006/relationships/image" Target="../media/image46.png"/><Relationship Id="rId10" Type="http://schemas.openxmlformats.org/officeDocument/2006/relationships/hyperlink" Target="#M&#233;thodo!A1"/><Relationship Id="rId4" Type="http://schemas.openxmlformats.org/officeDocument/2006/relationships/image" Target="../media/image36.png"/><Relationship Id="rId9" Type="http://schemas.openxmlformats.org/officeDocument/2006/relationships/image" Target="../media/image43.png"/><Relationship Id="rId14"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3.png"/><Relationship Id="rId26" Type="http://schemas.openxmlformats.org/officeDocument/2006/relationships/image" Target="../media/image17.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1.wmf"/><Relationship Id="rId42" Type="http://schemas.openxmlformats.org/officeDocument/2006/relationships/image" Target="../media/image25.png"/><Relationship Id="rId47" Type="http://schemas.openxmlformats.org/officeDocument/2006/relationships/image" Target="../media/image59.png"/><Relationship Id="rId50" Type="http://schemas.openxmlformats.org/officeDocument/2006/relationships/image" Target="../media/image61.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0.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3.wmf"/><Relationship Id="rId46" Type="http://schemas.openxmlformats.org/officeDocument/2006/relationships/image" Target="../media/image58.jpeg"/><Relationship Id="rId2" Type="http://schemas.openxmlformats.org/officeDocument/2006/relationships/hyperlink" Target="#P&#233;nibilit&#233;!A1"/><Relationship Id="rId16" Type="http://schemas.openxmlformats.org/officeDocument/2006/relationships/image" Target="../media/image52.png"/><Relationship Id="rId20" Type="http://schemas.openxmlformats.org/officeDocument/2006/relationships/image" Target="../media/image54.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7.jpeg"/><Relationship Id="rId11" Type="http://schemas.openxmlformats.org/officeDocument/2006/relationships/hyperlink" Target="#Noyade!A1"/><Relationship Id="rId24" Type="http://schemas.openxmlformats.org/officeDocument/2006/relationships/image" Target="../media/image16.wmf"/><Relationship Id="rId32" Type="http://schemas.openxmlformats.org/officeDocument/2006/relationships/image" Target="../media/image20.wmf"/><Relationship Id="rId37" Type="http://schemas.openxmlformats.org/officeDocument/2006/relationships/hyperlink" Target="#Equipements!A1"/><Relationship Id="rId40" Type="http://schemas.openxmlformats.org/officeDocument/2006/relationships/image" Target="../media/image56.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5.jpeg"/><Relationship Id="rId36" Type="http://schemas.openxmlformats.org/officeDocument/2006/relationships/image" Target="../media/image22.png"/><Relationship Id="rId49" Type="http://schemas.openxmlformats.org/officeDocument/2006/relationships/image" Target="../media/image60.emf"/><Relationship Id="rId57" Type="http://schemas.openxmlformats.org/officeDocument/2006/relationships/chart" Target="../charts/chart6.xml"/><Relationship Id="rId10" Type="http://schemas.openxmlformats.org/officeDocument/2006/relationships/image" Target="../media/image9.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57.png"/><Relationship Id="rId52" Type="http://schemas.openxmlformats.org/officeDocument/2006/relationships/chart" Target="../charts/chart1.xml"/><Relationship Id="rId4" Type="http://schemas.openxmlformats.org/officeDocument/2006/relationships/image" Target="../media/image1.png"/><Relationship Id="rId9" Type="http://schemas.openxmlformats.org/officeDocument/2006/relationships/hyperlink" Target="#Manutention!A1"/><Relationship Id="rId14" Type="http://schemas.openxmlformats.org/officeDocument/2006/relationships/image" Target="../media/image11.wmf"/><Relationship Id="rId22" Type="http://schemas.openxmlformats.org/officeDocument/2006/relationships/image" Target="../media/image15.wmf"/><Relationship Id="rId27" Type="http://schemas.openxmlformats.org/officeDocument/2006/relationships/hyperlink" Target="#Rayonnement!A1"/><Relationship Id="rId30" Type="http://schemas.openxmlformats.org/officeDocument/2006/relationships/image" Target="../media/image19.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8.wmf"/><Relationship Id="rId51" Type="http://schemas.openxmlformats.org/officeDocument/2006/relationships/image" Target="../media/image62.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6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xdr:from>
      <xdr:col>10</xdr:col>
      <xdr:colOff>555699</xdr:colOff>
      <xdr:row>18</xdr:row>
      <xdr:rowOff>62593</xdr:rowOff>
    </xdr:from>
    <xdr:to>
      <xdr:col>10</xdr:col>
      <xdr:colOff>787872</xdr:colOff>
      <xdr:row>18</xdr:row>
      <xdr:rowOff>235234</xdr:rowOff>
    </xdr:to>
    <xdr:sp macro="" textlink="">
      <xdr:nvSpPr>
        <xdr:cNvPr id="3" name="Flèche courbée vers le ba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337624" y="5101318"/>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247650</xdr:colOff>
      <xdr:row>18</xdr:row>
      <xdr:rowOff>19050</xdr:rowOff>
    </xdr:from>
    <xdr:to>
      <xdr:col>10</xdr:col>
      <xdr:colOff>485775</xdr:colOff>
      <xdr:row>18</xdr:row>
      <xdr:rowOff>257175</xdr:rowOff>
    </xdr:to>
    <xdr:pic>
      <xdr:nvPicPr>
        <xdr:cNvPr id="90162" name="Image 5" descr="http://www.bestofbets.net/img/menu.png">
          <a:hlinkClick xmlns:r="http://schemas.openxmlformats.org/officeDocument/2006/relationships" r:id="rId1"/>
          <a:extLst>
            <a:ext uri="{FF2B5EF4-FFF2-40B4-BE49-F238E27FC236}">
              <a16:creationId xmlns:a16="http://schemas.microsoft.com/office/drawing/2014/main" id="{00000000-0008-0000-0000-0000326001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029575" y="5057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53340</xdr:colOff>
      <xdr:row>6</xdr:row>
      <xdr:rowOff>297180</xdr:rowOff>
    </xdr:from>
    <xdr:to>
      <xdr:col>10</xdr:col>
      <xdr:colOff>762000</xdr:colOff>
      <xdr:row>12</xdr:row>
      <xdr:rowOff>45720</xdr:rowOff>
    </xdr:to>
    <xdr:pic>
      <xdr:nvPicPr>
        <xdr:cNvPr id="5" name="Image 4">
          <a:extLst>
            <a:ext uri="{FF2B5EF4-FFF2-40B4-BE49-F238E27FC236}">
              <a16:creationId xmlns:a16="http://schemas.microsoft.com/office/drawing/2014/main" id="{B5306038-99FB-43DC-8BDF-C0C40248854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16140" y="2636520"/>
          <a:ext cx="1623060"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3114675</xdr:colOff>
      <xdr:row>0</xdr:row>
      <xdr:rowOff>121375</xdr:rowOff>
    </xdr:from>
    <xdr:to>
      <xdr:col>2</xdr:col>
      <xdr:colOff>3351257</xdr:colOff>
      <xdr:row>0</xdr:row>
      <xdr:rowOff>289817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743825" y="1213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129268</xdr:rowOff>
    </xdr:from>
    <xdr:to>
      <xdr:col>3</xdr:col>
      <xdr:colOff>521173</xdr:colOff>
      <xdr:row>0</xdr:row>
      <xdr:rowOff>301909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66200" y="1292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3417570</xdr:colOff>
      <xdr:row>0</xdr:row>
      <xdr:rowOff>106680</xdr:rowOff>
    </xdr:from>
    <xdr:to>
      <xdr:col>3</xdr:col>
      <xdr:colOff>228600</xdr:colOff>
      <xdr:row>0</xdr:row>
      <xdr:rowOff>344805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46720" y="106680"/>
          <a:ext cx="25908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3169920</xdr:colOff>
      <xdr:row>3</xdr:row>
      <xdr:rowOff>113313</xdr:rowOff>
    </xdr:from>
    <xdr:to>
      <xdr:col>2</xdr:col>
      <xdr:colOff>3406502</xdr:colOff>
      <xdr:row>3</xdr:row>
      <xdr:rowOff>281755</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7924800" y="890553"/>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3</xdr:row>
      <xdr:rowOff>105965</xdr:rowOff>
    </xdr:from>
    <xdr:to>
      <xdr:col>3</xdr:col>
      <xdr:colOff>530698</xdr:colOff>
      <xdr:row>3</xdr:row>
      <xdr:rowOff>278606</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375725" y="86796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7620</xdr:colOff>
      <xdr:row>3</xdr:row>
      <xdr:rowOff>68580</xdr:rowOff>
    </xdr:from>
    <xdr:to>
      <xdr:col>3</xdr:col>
      <xdr:colOff>238125</xdr:colOff>
      <xdr:row>3</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4820" y="830580"/>
          <a:ext cx="23050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3114675</xdr:colOff>
      <xdr:row>0</xdr:row>
      <xdr:rowOff>102325</xdr:rowOff>
    </xdr:from>
    <xdr:to>
      <xdr:col>2</xdr:col>
      <xdr:colOff>3351257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774382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3419474</xdr:colOff>
      <xdr:row>0</xdr:row>
      <xdr:rowOff>68580</xdr:rowOff>
    </xdr:from>
    <xdr:to>
      <xdr:col>3</xdr:col>
      <xdr:colOff>209549</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48624" y="6858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3095625</xdr:colOff>
      <xdr:row>0</xdr:row>
      <xdr:rowOff>102325</xdr:rowOff>
    </xdr:from>
    <xdr:to>
      <xdr:col>2</xdr:col>
      <xdr:colOff>3332207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77247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269950</xdr:colOff>
      <xdr:row>0</xdr:row>
      <xdr:rowOff>110218</xdr:rowOff>
    </xdr:from>
    <xdr:to>
      <xdr:col>3</xdr:col>
      <xdr:colOff>502123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3471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3406140</xdr:colOff>
      <xdr:row>0</xdr:row>
      <xdr:rowOff>68580</xdr:rowOff>
    </xdr:from>
    <xdr:to>
      <xdr:col>3</xdr:col>
      <xdr:colOff>209550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35290" y="68580"/>
          <a:ext cx="25146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3124200</xdr:colOff>
      <xdr:row>0</xdr:row>
      <xdr:rowOff>111850</xdr:rowOff>
    </xdr:from>
    <xdr:to>
      <xdr:col>2</xdr:col>
      <xdr:colOff>3360782</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7753350"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119743</xdr:rowOff>
    </xdr:from>
    <xdr:to>
      <xdr:col>3</xdr:col>
      <xdr:colOff>530698</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75725"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3427095</xdr:colOff>
      <xdr:row>0</xdr:row>
      <xdr:rowOff>76200</xdr:rowOff>
    </xdr:from>
    <xdr:to>
      <xdr:col>3</xdr:col>
      <xdr:colOff>228600</xdr:colOff>
      <xdr:row>0</xdr:row>
      <xdr:rowOff>314325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56245" y="76200"/>
          <a:ext cx="24955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3105150</xdr:colOff>
      <xdr:row>0</xdr:row>
      <xdr:rowOff>92800</xdr:rowOff>
    </xdr:from>
    <xdr:to>
      <xdr:col>2</xdr:col>
      <xdr:colOff>3341732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7343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3423285</xdr:colOff>
      <xdr:row>0</xdr:row>
      <xdr:rowOff>53340</xdr:rowOff>
    </xdr:from>
    <xdr:to>
      <xdr:col>3</xdr:col>
      <xdr:colOff>200025</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52435" y="53340"/>
          <a:ext cx="22479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3095625</xdr:colOff>
      <xdr:row>0</xdr:row>
      <xdr:rowOff>102325</xdr:rowOff>
    </xdr:from>
    <xdr:to>
      <xdr:col>2</xdr:col>
      <xdr:colOff>3332207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7247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269950</xdr:colOff>
      <xdr:row>0</xdr:row>
      <xdr:rowOff>110218</xdr:rowOff>
    </xdr:from>
    <xdr:to>
      <xdr:col>3</xdr:col>
      <xdr:colOff>502123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471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3429001</xdr:colOff>
      <xdr:row>0</xdr:row>
      <xdr:rowOff>60960</xdr:rowOff>
    </xdr:from>
    <xdr:to>
      <xdr:col>3</xdr:col>
      <xdr:colOff>219075</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58151" y="60960"/>
          <a:ext cx="2381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3234690</xdr:colOff>
      <xdr:row>0</xdr:row>
      <xdr:rowOff>109945</xdr:rowOff>
    </xdr:from>
    <xdr:to>
      <xdr:col>2</xdr:col>
      <xdr:colOff>3471272</xdr:colOff>
      <xdr:row>0</xdr:row>
      <xdr:rowOff>278387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7989570" y="1099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4995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3562" name="Image 3" descr="http://www.bestofbets.net/img/menu.png">
          <a:hlinkClick xmlns:r="http://schemas.openxmlformats.org/officeDocument/2006/relationships" r:id="rId3"/>
          <a:extLst>
            <a:ext uri="{FF2B5EF4-FFF2-40B4-BE49-F238E27FC236}">
              <a16:creationId xmlns:a16="http://schemas.microsoft.com/office/drawing/2014/main" id="{00000000-0008-0000-1000-0000FA34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3242310</xdr:colOff>
      <xdr:row>0</xdr:row>
      <xdr:rowOff>117565</xdr:rowOff>
    </xdr:from>
    <xdr:to>
      <xdr:col>2</xdr:col>
      <xdr:colOff>3478892</xdr:colOff>
      <xdr:row>0</xdr:row>
      <xdr:rowOff>286007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7997190" y="1175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6594" name="Image 3" descr="http://www.bestofbets.net/img/menu.png">
          <a:hlinkClick xmlns:r="http://schemas.openxmlformats.org/officeDocument/2006/relationships" r:id="rId3"/>
          <a:extLst>
            <a:ext uri="{FF2B5EF4-FFF2-40B4-BE49-F238E27FC236}">
              <a16:creationId xmlns:a16="http://schemas.microsoft.com/office/drawing/2014/main" id="{00000000-0008-0000-1100-0000D24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3240404</xdr:colOff>
      <xdr:row>0</xdr:row>
      <xdr:rowOff>100419</xdr:rowOff>
    </xdr:from>
    <xdr:to>
      <xdr:col>2</xdr:col>
      <xdr:colOff>3476986</xdr:colOff>
      <xdr:row>0</xdr:row>
      <xdr:rowOff>268861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5284" y="10041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4556" name="Image 3" descr="http://www.bestofbets.net/img/menu.png">
          <a:hlinkClick xmlns:r="http://schemas.openxmlformats.org/officeDocument/2006/relationships" r:id="rId3"/>
          <a:extLst>
            <a:ext uri="{FF2B5EF4-FFF2-40B4-BE49-F238E27FC236}">
              <a16:creationId xmlns:a16="http://schemas.microsoft.com/office/drawing/2014/main" id="{00000000-0008-0000-1200-0000DC38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29"/>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1"/>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3"/>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5"/>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7"/>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39"/>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5"/>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6"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4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49"/>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104775</xdr:colOff>
      <xdr:row>13</xdr:row>
      <xdr:rowOff>85725</xdr:rowOff>
    </xdr:from>
    <xdr:ext cx="561975" cy="247650"/>
    <xdr:pic>
      <xdr:nvPicPr>
        <xdr:cNvPr id="41" name="Image 21" descr="Afficher l'image d'origine">
          <a:hlinkClick xmlns:r="http://schemas.openxmlformats.org/officeDocument/2006/relationships" r:id="rId51"/>
          <a:extLst>
            <a:ext uri="{FF2B5EF4-FFF2-40B4-BE49-F238E27FC236}">
              <a16:creationId xmlns:a16="http://schemas.microsoft.com/office/drawing/2014/main" id="{E7CFCE45-B2FC-46FA-B4E9-C63A6F02F4A8}"/>
            </a:ext>
          </a:extLst>
        </xdr:cNvPr>
        <xdr:cNvPicPr>
          <a:picLocks noChangeAspect="1" noChangeArrowheads="1"/>
        </xdr:cNvPicPr>
      </xdr:nvPicPr>
      <xdr:blipFill>
        <a:blip xmlns:r="http://schemas.openxmlformats.org/officeDocument/2006/relationships" r:embed="rId52" cstate="print">
          <a:clrChange>
            <a:clrFrom>
              <a:srgbClr val="FCFFFF"/>
            </a:clrFrom>
            <a:clrTo>
              <a:srgbClr val="FCFFFF">
                <a:alpha val="0"/>
              </a:srgbClr>
            </a:clrTo>
          </a:clrChange>
          <a:extLst>
            <a:ext uri="{28A0092B-C50C-407E-A947-70E740481C1C}">
              <a14:useLocalDpi xmlns:a14="http://schemas.microsoft.com/office/drawing/2010/main" val="0"/>
            </a:ext>
          </a:extLst>
        </a:blip>
        <a:srcRect/>
        <a:stretch>
          <a:fillRect/>
        </a:stretch>
      </xdr:blipFill>
      <xdr:spPr bwMode="auto">
        <a:xfrm>
          <a:off x="104775" y="400240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14</xdr:row>
      <xdr:rowOff>57150</xdr:rowOff>
    </xdr:from>
    <xdr:ext cx="409575" cy="342900"/>
    <xdr:pic>
      <xdr:nvPicPr>
        <xdr:cNvPr id="42" name="Image 32" descr="Afficher l'image d'origine">
          <a:hlinkClick xmlns:r="http://schemas.openxmlformats.org/officeDocument/2006/relationships" r:id="rId53"/>
          <a:extLst>
            <a:ext uri="{FF2B5EF4-FFF2-40B4-BE49-F238E27FC236}">
              <a16:creationId xmlns:a16="http://schemas.microsoft.com/office/drawing/2014/main" id="{69E123F5-FD8D-4977-B16E-71285758C476}"/>
            </a:ext>
          </a:extLst>
        </xdr:cNvPr>
        <xdr:cNvPicPr>
          <a:picLocks noChangeAspect="1" noChangeArrowheads="1"/>
        </xdr:cNvPicPr>
      </xdr:nvPicPr>
      <xdr:blipFill>
        <a:blip xmlns:r="http://schemas.openxmlformats.org/officeDocument/2006/relationships" r:embed="rId5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440817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200025</xdr:colOff>
      <xdr:row>11</xdr:row>
      <xdr:rowOff>28575</xdr:rowOff>
    </xdr:from>
    <xdr:ext cx="333375" cy="381000"/>
    <xdr:pic>
      <xdr:nvPicPr>
        <xdr:cNvPr id="43" name="Image 31" descr="Afficher l'image d'origine">
          <a:hlinkClick xmlns:r="http://schemas.openxmlformats.org/officeDocument/2006/relationships" r:id="rId55"/>
          <a:extLst>
            <a:ext uri="{FF2B5EF4-FFF2-40B4-BE49-F238E27FC236}">
              <a16:creationId xmlns:a16="http://schemas.microsoft.com/office/drawing/2014/main" id="{00BA611F-4068-4EB2-9C30-9D4FE32E9113}"/>
            </a:ext>
          </a:extLst>
        </xdr:cNvPr>
        <xdr:cNvPicPr>
          <a:picLocks noChangeAspect="1" noChangeArrowheads="1"/>
        </xdr:cNvPicPr>
      </xdr:nvPicPr>
      <xdr:blipFill>
        <a:blip xmlns:r="http://schemas.openxmlformats.org/officeDocument/2006/relationships" r:embed="rId56"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51091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47625</xdr:rowOff>
    </xdr:from>
    <xdr:ext cx="419100" cy="371475"/>
    <xdr:pic>
      <xdr:nvPicPr>
        <xdr:cNvPr id="44" name="Picture 8" descr="tondeuse">
          <a:hlinkClick xmlns:r="http://schemas.openxmlformats.org/officeDocument/2006/relationships" r:id="rId57"/>
          <a:extLst>
            <a:ext uri="{FF2B5EF4-FFF2-40B4-BE49-F238E27FC236}">
              <a16:creationId xmlns:a16="http://schemas.microsoft.com/office/drawing/2014/main" id="{3F4DD88E-2384-4215-9DD5-4AD415A96FF6}"/>
            </a:ext>
          </a:extLst>
        </xdr:cNvPr>
        <xdr:cNvPicPr>
          <a:picLocks noChangeAspect="1" noChangeArrowheads="1"/>
        </xdr:cNvPicPr>
      </xdr:nvPicPr>
      <xdr:blipFill>
        <a:blip xmlns:r="http://schemas.openxmlformats.org/officeDocument/2006/relationships" r:embed="rId58"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0956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9</xdr:row>
      <xdr:rowOff>28575</xdr:rowOff>
    </xdr:from>
    <xdr:ext cx="342900" cy="371475"/>
    <xdr:pic>
      <xdr:nvPicPr>
        <xdr:cNvPr id="45" name="Image 44" descr="http://images.clipartpanda.com/question-question20clipart.223230511_std.gif">
          <a:hlinkClick xmlns:r="http://schemas.openxmlformats.org/officeDocument/2006/relationships" r:id="rId59"/>
          <a:extLst>
            <a:ext uri="{FF2B5EF4-FFF2-40B4-BE49-F238E27FC236}">
              <a16:creationId xmlns:a16="http://schemas.microsoft.com/office/drawing/2014/main" id="{C3F60973-FC10-40E2-922F-A123B90659CD}"/>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71450" y="264223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161925</xdr:colOff>
      <xdr:row>15</xdr:row>
      <xdr:rowOff>19050</xdr:rowOff>
    </xdr:from>
    <xdr:to>
      <xdr:col>6</xdr:col>
      <xdr:colOff>542925</xdr:colOff>
      <xdr:row>15</xdr:row>
      <xdr:rowOff>400050</xdr:rowOff>
    </xdr:to>
    <xdr:pic>
      <xdr:nvPicPr>
        <xdr:cNvPr id="18" name="Picture 8" descr="MCj04041330000[1]">
          <a:hlinkClick xmlns:r="http://schemas.openxmlformats.org/officeDocument/2006/relationships" r:id="rId61"/>
          <a:extLst>
            <a:ext uri="{FF2B5EF4-FFF2-40B4-BE49-F238E27FC236}">
              <a16:creationId xmlns:a16="http://schemas.microsoft.com/office/drawing/2014/main" id="{F95B5418-A54F-49C4-9097-38C55CE74419}"/>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24525"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47625</xdr:rowOff>
    </xdr:from>
    <xdr:to>
      <xdr:col>6</xdr:col>
      <xdr:colOff>514350</xdr:colOff>
      <xdr:row>14</xdr:row>
      <xdr:rowOff>381000</xdr:rowOff>
    </xdr:to>
    <xdr:pic>
      <xdr:nvPicPr>
        <xdr:cNvPr id="29" name="Image 33" descr="Afficher l'image d'origine">
          <a:hlinkClick xmlns:r="http://schemas.openxmlformats.org/officeDocument/2006/relationships" r:id="rId63"/>
          <a:extLst>
            <a:ext uri="{FF2B5EF4-FFF2-40B4-BE49-F238E27FC236}">
              <a16:creationId xmlns:a16="http://schemas.microsoft.com/office/drawing/2014/main" id="{BD3CA45A-42AB-41D6-AF49-B87B33E5C59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43575" y="5210175"/>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3143249</xdr:colOff>
      <xdr:row>0</xdr:row>
      <xdr:rowOff>117565</xdr:rowOff>
    </xdr:from>
    <xdr:to>
      <xdr:col>2</xdr:col>
      <xdr:colOff>3379831</xdr:colOff>
      <xdr:row>0</xdr:row>
      <xdr:rowOff>286007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7898129" y="1175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110218</xdr:rowOff>
    </xdr:from>
    <xdr:to>
      <xdr:col>3</xdr:col>
      <xdr:colOff>511648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3566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3436620</xdr:colOff>
      <xdr:row>0</xdr:row>
      <xdr:rowOff>70485</xdr:rowOff>
    </xdr:from>
    <xdr:to>
      <xdr:col>3</xdr:col>
      <xdr:colOff>228600</xdr:colOff>
      <xdr:row>0</xdr:row>
      <xdr:rowOff>308610</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65770" y="70485"/>
          <a:ext cx="24003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3143249</xdr:colOff>
      <xdr:row>0</xdr:row>
      <xdr:rowOff>108040</xdr:rowOff>
    </xdr:from>
    <xdr:to>
      <xdr:col>2</xdr:col>
      <xdr:colOff>3379831</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898129"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3438525</xdr:colOff>
      <xdr:row>0</xdr:row>
      <xdr:rowOff>78105</xdr:rowOff>
    </xdr:from>
    <xdr:to>
      <xdr:col>3</xdr:col>
      <xdr:colOff>219075</xdr:colOff>
      <xdr:row>0</xdr:row>
      <xdr:rowOff>316230</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67675" y="78105"/>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3234690</xdr:colOff>
      <xdr:row>0</xdr:row>
      <xdr:rowOff>117565</xdr:rowOff>
    </xdr:from>
    <xdr:to>
      <xdr:col>2</xdr:col>
      <xdr:colOff>3471272</xdr:colOff>
      <xdr:row>0</xdr:row>
      <xdr:rowOff>286007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89570" y="1175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68810" name="Image 3" descr="http://www.bestofbets.net/img/menu.png">
          <a:hlinkClick xmlns:r="http://schemas.openxmlformats.org/officeDocument/2006/relationships" r:id="rId3"/>
          <a:extLst>
            <a:ext uri="{FF2B5EF4-FFF2-40B4-BE49-F238E27FC236}">
              <a16:creationId xmlns:a16="http://schemas.microsoft.com/office/drawing/2014/main" id="{00000000-0008-0000-1500-0000CA0C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3154680</xdr:colOff>
      <xdr:row>0</xdr:row>
      <xdr:rowOff>92799</xdr:rowOff>
    </xdr:from>
    <xdr:to>
      <xdr:col>2</xdr:col>
      <xdr:colOff>3391262</xdr:colOff>
      <xdr:row>0</xdr:row>
      <xdr:rowOff>261241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09560" y="927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3444240</xdr:colOff>
      <xdr:row>0</xdr:row>
      <xdr:rowOff>60960</xdr:rowOff>
    </xdr:from>
    <xdr:to>
      <xdr:col>3</xdr:col>
      <xdr:colOff>247650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3390" y="60960"/>
          <a:ext cx="25146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3209925</xdr:colOff>
      <xdr:row>0</xdr:row>
      <xdr:rowOff>111851</xdr:rowOff>
    </xdr:from>
    <xdr:to>
      <xdr:col>2</xdr:col>
      <xdr:colOff>3446507</xdr:colOff>
      <xdr:row>0</xdr:row>
      <xdr:rowOff>280293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7964805" y="11185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119743</xdr:rowOff>
    </xdr:from>
    <xdr:to>
      <xdr:col>3</xdr:col>
      <xdr:colOff>540223</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85250"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76200</xdr:rowOff>
    </xdr:from>
    <xdr:to>
      <xdr:col>3</xdr:col>
      <xdr:colOff>238125</xdr:colOff>
      <xdr:row>0</xdr:row>
      <xdr:rowOff>314325</xdr:rowOff>
    </xdr:to>
    <xdr:pic>
      <xdr:nvPicPr>
        <xdr:cNvPr id="18642" name="Image 3" descr="http://www.bestofbets.net/img/menu.png">
          <a:hlinkClick xmlns:r="http://schemas.openxmlformats.org/officeDocument/2006/relationships" r:id="rId3"/>
          <a:extLst>
            <a:ext uri="{FF2B5EF4-FFF2-40B4-BE49-F238E27FC236}">
              <a16:creationId xmlns:a16="http://schemas.microsoft.com/office/drawing/2014/main" id="{00000000-0008-0000-1700-0000D248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7200" y="762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3095625</xdr:colOff>
      <xdr:row>0</xdr:row>
      <xdr:rowOff>92800</xdr:rowOff>
    </xdr:from>
    <xdr:to>
      <xdr:col>2</xdr:col>
      <xdr:colOff>3332207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772477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269950</xdr:colOff>
      <xdr:row>0</xdr:row>
      <xdr:rowOff>100693</xdr:rowOff>
    </xdr:from>
    <xdr:to>
      <xdr:col>3</xdr:col>
      <xdr:colOff>502123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471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3419474</xdr:colOff>
      <xdr:row>0</xdr:row>
      <xdr:rowOff>70485</xdr:rowOff>
    </xdr:from>
    <xdr:to>
      <xdr:col>3</xdr:col>
      <xdr:colOff>209549</xdr:colOff>
      <xdr:row>0</xdr:row>
      <xdr:rowOff>308610</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48624" y="7048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3171824</xdr:colOff>
      <xdr:row>0</xdr:row>
      <xdr:rowOff>111851</xdr:rowOff>
    </xdr:from>
    <xdr:to>
      <xdr:col>2</xdr:col>
      <xdr:colOff>3408406</xdr:colOff>
      <xdr:row>0</xdr:row>
      <xdr:rowOff>280293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7926704" y="11185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119743</xdr:rowOff>
    </xdr:from>
    <xdr:to>
      <xdr:col>3</xdr:col>
      <xdr:colOff>540223</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85250"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72390</xdr:rowOff>
    </xdr:from>
    <xdr:to>
      <xdr:col>3</xdr:col>
      <xdr:colOff>247650</xdr:colOff>
      <xdr:row>0</xdr:row>
      <xdr:rowOff>310515</xdr:rowOff>
    </xdr:to>
    <xdr:pic>
      <xdr:nvPicPr>
        <xdr:cNvPr id="20691" name="Image 3" descr="http://www.bestofbets.net/img/menu.png">
          <a:hlinkClick xmlns:r="http://schemas.openxmlformats.org/officeDocument/2006/relationships" r:id="rId3"/>
          <a:extLst>
            <a:ext uri="{FF2B5EF4-FFF2-40B4-BE49-F238E27FC236}">
              <a16:creationId xmlns:a16="http://schemas.microsoft.com/office/drawing/2014/main" id="{00000000-0008-0000-1900-0000D35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7200" y="72390"/>
          <a:ext cx="2476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3217545</xdr:colOff>
      <xdr:row>0</xdr:row>
      <xdr:rowOff>111851</xdr:rowOff>
    </xdr:from>
    <xdr:to>
      <xdr:col>2</xdr:col>
      <xdr:colOff>3454127</xdr:colOff>
      <xdr:row>0</xdr:row>
      <xdr:rowOff>280293</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72425" y="111851"/>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119743</xdr:rowOff>
    </xdr:from>
    <xdr:to>
      <xdr:col>3</xdr:col>
      <xdr:colOff>540223</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85250"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76200</xdr:rowOff>
    </xdr:from>
    <xdr:to>
      <xdr:col>3</xdr:col>
      <xdr:colOff>238125</xdr:colOff>
      <xdr:row>0</xdr:row>
      <xdr:rowOff>314325</xdr:rowOff>
    </xdr:to>
    <xdr:pic>
      <xdr:nvPicPr>
        <xdr:cNvPr id="85149" name="Image 3" descr="http://www.bestofbets.net/img/menu.png">
          <a:hlinkClick xmlns:r="http://schemas.openxmlformats.org/officeDocument/2006/relationships" r:id="rId3"/>
          <a:extLst>
            <a:ext uri="{FF2B5EF4-FFF2-40B4-BE49-F238E27FC236}">
              <a16:creationId xmlns:a16="http://schemas.microsoft.com/office/drawing/2014/main" id="{00000000-0008-0000-1A00-00009D4C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7200" y="762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3219450</xdr:colOff>
      <xdr:row>0</xdr:row>
      <xdr:rowOff>102326</xdr:rowOff>
    </xdr:from>
    <xdr:to>
      <xdr:col>2</xdr:col>
      <xdr:colOff>3456032</xdr:colOff>
      <xdr:row>0</xdr:row>
      <xdr:rowOff>270768</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74330" y="102326"/>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22741" name="Image 3" descr="http://www.bestofbets.net/img/menu.png">
          <a:hlinkClick xmlns:r="http://schemas.openxmlformats.org/officeDocument/2006/relationships" r:id="rId3"/>
          <a:extLst>
            <a:ext uri="{FF2B5EF4-FFF2-40B4-BE49-F238E27FC236}">
              <a16:creationId xmlns:a16="http://schemas.microsoft.com/office/drawing/2014/main" id="{00000000-0008-0000-1B00-0000D558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3219450</xdr:colOff>
      <xdr:row>0</xdr:row>
      <xdr:rowOff>100420</xdr:rowOff>
    </xdr:from>
    <xdr:to>
      <xdr:col>2</xdr:col>
      <xdr:colOff>3456032</xdr:colOff>
      <xdr:row>0</xdr:row>
      <xdr:rowOff>268862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7974330" y="10042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0</xdr:row>
      <xdr:rowOff>60960</xdr:rowOff>
    </xdr:from>
    <xdr:to>
      <xdr:col>3</xdr:col>
      <xdr:colOff>224790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26770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9F0650C9-A217-4DF7-A677-DA0A9F98F149}"/>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3F557D71-DB6A-43ED-8CED-A8661E0B4B46}"/>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7627A783-09E1-4951-B710-C26ECBE0845F}"/>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BBD6B646-6FDD-435A-A8C8-401D74AF0A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34366BD5-6345-487A-9B1E-08E065CC9D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19594C63-0ECE-438C-8B8C-80196CFAE3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6A886E2F-3BB7-44B2-A423-4C1692B11D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9F987375-D831-448C-8913-862DA9186C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168B8F28-1280-401E-9C2C-1B5FD86C4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47EC796E-5DE0-419C-BD19-9C5DD79707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5D6AA234-1884-4397-BFCF-ECE46ACD71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A7ED00FE-1C7E-40D1-8291-14A3AE3D2C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CDF28323-19F2-4D5E-B6E8-F389E22D4BE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81A390DC-C157-44CA-B36D-04A249054195}"/>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BDD6DA44-D152-4503-97C7-0CFBB3E7EB9F}"/>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2DCD973B-0899-4231-B81F-5BE095E451CB}"/>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D603EFCE-FD12-408F-B7B6-479E44E8FBD1}"/>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5CB7F093-6504-4C29-8D80-62A2FF792D96}"/>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3162300</xdr:colOff>
      <xdr:row>0</xdr:row>
      <xdr:rowOff>108040</xdr:rowOff>
    </xdr:from>
    <xdr:to>
      <xdr:col>2</xdr:col>
      <xdr:colOff>3398882</xdr:colOff>
      <xdr:row>0</xdr:row>
      <xdr:rowOff>276482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17180" y="10804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3444240</xdr:colOff>
      <xdr:row>0</xdr:row>
      <xdr:rowOff>53340</xdr:rowOff>
    </xdr:from>
    <xdr:to>
      <xdr:col>3</xdr:col>
      <xdr:colOff>247650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3390" y="53340"/>
          <a:ext cx="25146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72904" name="Image 3" descr="http://www.bestofbets.net/img/menu.png">
          <a:hlinkClick xmlns:r="http://schemas.openxmlformats.org/officeDocument/2006/relationships" r:id="rId3"/>
          <a:extLst>
            <a:ext uri="{FF2B5EF4-FFF2-40B4-BE49-F238E27FC236}">
              <a16:creationId xmlns:a16="http://schemas.microsoft.com/office/drawing/2014/main" id="{00000000-0008-0000-1E00-0000C81C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3949065</xdr:colOff>
      <xdr:row>0</xdr:row>
      <xdr:rowOff>140425</xdr:rowOff>
    </xdr:from>
    <xdr:to>
      <xdr:col>1</xdr:col>
      <xdr:colOff>4185647</xdr:colOff>
      <xdr:row>0</xdr:row>
      <xdr:rowOff>308867</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53009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51288</xdr:colOff>
      <xdr:row>0</xdr:row>
      <xdr:rowOff>142875</xdr:rowOff>
    </xdr:from>
    <xdr:to>
      <xdr:col>8</xdr:col>
      <xdr:colOff>283461</xdr:colOff>
      <xdr:row>0</xdr:row>
      <xdr:rowOff>315516</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080488" y="14287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4210050</xdr:colOff>
      <xdr:row>0</xdr:row>
      <xdr:rowOff>85725</xdr:rowOff>
    </xdr:from>
    <xdr:to>
      <xdr:col>2</xdr:col>
      <xdr:colOff>0</xdr:colOff>
      <xdr:row>0</xdr:row>
      <xdr:rowOff>323850</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C234FE68-831F-4581-A5F8-CE4CA34B3BA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4791075" y="8572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C8516DF9-5F07-484D-AD89-7169EF59212F}"/>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078D635F-1753-4647-9F5D-3B68215E697D}"/>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2C09A165-2DCD-4E1D-9FE3-63C64503E7F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9786EA0E-F857-45C2-B10C-219668F7D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9DC86060-2A97-4629-9E92-C3684BEDE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69989ABD-EC93-430B-8E23-EB3DB1078CB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6E3C8CE8-F9DA-4589-BA9A-7268807A72A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F5D046A1-D62A-478F-9879-BF4551AE42E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CDA949CD-A4C9-4ADB-B0BD-81EACAC73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E0F36617-3A09-40C9-9247-FC21768BE4A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7E8013D5-4A5A-4F13-BD7C-040BE7C634D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CBE80F0A-1CDA-42DF-BA90-BF5D40735FA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1441EFA1-5E81-49E9-AB73-1FB4C86C67FF}"/>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AE2AC159-9BDB-4C7E-BA03-977315FC07DD}"/>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C6A942D0-BBFF-466A-93B1-F766BAB135AB}"/>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707A0F65-ED5E-4C72-9CDE-2DBC12622670}"/>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86132397-BA90-4681-8C11-7186FFCC7D38}"/>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D31B40B1-6081-40C2-9195-4BC5367AC223}"/>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99410650-ACD8-41F4-918F-76442D9BA054}"/>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74C23B04-DF26-494B-A334-CCB9F253E772}"/>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83142" name="Image 3" descr="http://www.bestofbets.net/img/menu.png">
          <a:hlinkClick xmlns:r="http://schemas.openxmlformats.org/officeDocument/2006/relationships" r:id="rId3"/>
          <a:extLst>
            <a:ext uri="{FF2B5EF4-FFF2-40B4-BE49-F238E27FC236}">
              <a16:creationId xmlns:a16="http://schemas.microsoft.com/office/drawing/2014/main" id="{00000000-0008-0000-0500-0000C644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857250</xdr:colOff>
      <xdr:row>0</xdr:row>
      <xdr:rowOff>140425</xdr:rowOff>
    </xdr:from>
    <xdr:to>
      <xdr:col>10</xdr:col>
      <xdr:colOff>103232</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792480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489025</xdr:colOff>
      <xdr:row>0</xdr:row>
      <xdr:rowOff>148318</xdr:rowOff>
    </xdr:from>
    <xdr:to>
      <xdr:col>10</xdr:col>
      <xdr:colOff>721198</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54717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180975</xdr:colOff>
      <xdr:row>0</xdr:row>
      <xdr:rowOff>104775</xdr:rowOff>
    </xdr:from>
    <xdr:to>
      <xdr:col>10</xdr:col>
      <xdr:colOff>419100</xdr:colOff>
      <xdr:row>0</xdr:row>
      <xdr:rowOff>342900</xdr:rowOff>
    </xdr:to>
    <xdr:pic>
      <xdr:nvPicPr>
        <xdr:cNvPr id="60839" name="Image 3" descr="http://www.bestofbets.net/img/menu.png">
          <a:hlinkClick xmlns:r="http://schemas.openxmlformats.org/officeDocument/2006/relationships" r:id="rId3"/>
          <a:extLst>
            <a:ext uri="{FF2B5EF4-FFF2-40B4-BE49-F238E27FC236}">
              <a16:creationId xmlns:a16="http://schemas.microsoft.com/office/drawing/2014/main" id="{00000000-0008-0000-0600-0000A7ED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23912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rot="10617920">
          <a:off x="7858125"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8480500"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69841" name="Image 3" descr="http://www.bestofbets.net/img/menu.png">
          <a:hlinkClick xmlns:r="http://schemas.openxmlformats.org/officeDocument/2006/relationships" r:id="rId3"/>
          <a:extLst>
            <a:ext uri="{FF2B5EF4-FFF2-40B4-BE49-F238E27FC236}">
              <a16:creationId xmlns:a16="http://schemas.microsoft.com/office/drawing/2014/main" id="{00000000-0008-0000-0700-0000D110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17245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4F164F34-0CEB-4D35-8A13-882D19CA80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7813C81F-6A66-4D3B-9822-AC890A43B10B}"/>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A9D0C867-54C4-4BDB-8A12-82219C0B67D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847BBB37-6422-4501-8C85-D8013C4973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7B81BE99-B22A-4A28-A579-1FA6934C9C0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35462446-3F30-45C9-93F4-EB5DF7731B7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D259A4A4-FCCF-4F66-9C89-95B6C9E8C05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D98137B4-9818-47D6-B8EB-94CA2915AF0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293A5282-0391-4722-98D7-B2FB6DB8909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322A5A57-E345-423F-A0FA-7CBF35186F44}"/>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4995F671-FF03-4D64-804A-41CA8D1BCF3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D197CF11-9695-4924-9760-080FCA79B67C}"/>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797BF7FE-122D-4646-93C4-94A45BF809B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7CD2D423-0F08-4791-8A16-BA0C8AE71FB1}"/>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60E35F8C-19CF-411A-B041-E24FF8139349}"/>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04261211-B44C-456F-AFDD-32D46F448AE8}"/>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F77DD520-2425-4F7A-8EF2-8BEF10259F62}"/>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57471C4C-1294-4BFB-9FE0-8559325EAE3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AE1737C0-9929-4071-B946-C333F1CDA765}"/>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FFB830BC-B952-4611-90E0-621F91BF8BF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F4252C2F-5B4D-4135-9C17-71C6DBFF8BF3}"/>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30" name="Picture 2" descr="Podium, Médaille, Jeux Olympiques, Sports, Champions">
          <a:extLst>
            <a:ext uri="{FF2B5EF4-FFF2-40B4-BE49-F238E27FC236}">
              <a16:creationId xmlns:a16="http://schemas.microsoft.com/office/drawing/2014/main" id="{E42DE005-73CB-4B15-92B5-4F90264AA929}"/>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404174"/>
          <a:ext cx="2435838" cy="1427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1091133</xdr:colOff>
          <xdr:row>10</xdr:row>
          <xdr:rowOff>103926</xdr:rowOff>
        </xdr:from>
        <xdr:to>
          <xdr:col>0</xdr:col>
          <xdr:colOff>1700733</xdr:colOff>
          <xdr:row>15</xdr:row>
          <xdr:rowOff>22603</xdr:rowOff>
        </xdr:to>
        <xdr:pic>
          <xdr:nvPicPr>
            <xdr:cNvPr id="50" name="Image 49">
              <a:extLst>
                <a:ext uri="{FF2B5EF4-FFF2-40B4-BE49-F238E27FC236}">
                  <a16:creationId xmlns:a16="http://schemas.microsoft.com/office/drawing/2014/main" id="{3876D4DE-118E-41B0-AE66-3314E121F631}"/>
                </a:ext>
              </a:extLst>
            </xdr:cNvPr>
            <xdr:cNvPicPr>
              <a:picLocks noChangeAspect="1" noChangeArrowheads="1"/>
              <a:extLst>
                <a:ext uri="{84589F7E-364E-4C9E-8A38-B11213B215E9}">
                  <a14:cameraTool cellRange="logo1" spid="_x0000_s69970"/>
                </a:ext>
              </a:extLst>
            </xdr:cNvPicPr>
          </xdr:nvPicPr>
          <xdr:blipFill>
            <a:blip xmlns:r="http://schemas.openxmlformats.org/officeDocument/2006/relationships" r:embed="rId49"/>
            <a:srcRect/>
            <a:stretch>
              <a:fillRect/>
            </a:stretch>
          </xdr:blipFill>
          <xdr:spPr bwMode="auto">
            <a:xfrm>
              <a:off x="1091133" y="3743597"/>
              <a:ext cx="609600" cy="77032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274704</xdr:colOff>
          <xdr:row>13</xdr:row>
          <xdr:rowOff>168410</xdr:rowOff>
        </xdr:from>
        <xdr:to>
          <xdr:col>0</xdr:col>
          <xdr:colOff>783410</xdr:colOff>
          <xdr:row>17</xdr:row>
          <xdr:rowOff>121665</xdr:rowOff>
        </xdr:to>
        <xdr:pic>
          <xdr:nvPicPr>
            <xdr:cNvPr id="51" name="Image 50">
              <a:extLst>
                <a:ext uri="{FF2B5EF4-FFF2-40B4-BE49-F238E27FC236}">
                  <a16:creationId xmlns:a16="http://schemas.microsoft.com/office/drawing/2014/main" id="{11CDB24E-1619-4361-A2E1-C0E55EB6319A}"/>
                </a:ext>
              </a:extLst>
            </xdr:cNvPr>
            <xdr:cNvPicPr>
              <a:picLocks noChangeAspect="1" noChangeArrowheads="1"/>
              <a:extLst>
                <a:ext uri="{84589F7E-364E-4C9E-8A38-B11213B215E9}">
                  <a14:cameraTool cellRange="logo2" spid="_x0000_s69971"/>
                </a:ext>
              </a:extLst>
            </xdr:cNvPicPr>
          </xdr:nvPicPr>
          <xdr:blipFill>
            <a:blip xmlns:r="http://schemas.openxmlformats.org/officeDocument/2006/relationships" r:embed="rId50"/>
            <a:srcRect/>
            <a:stretch>
              <a:fillRect/>
            </a:stretch>
          </xdr:blipFill>
          <xdr:spPr bwMode="auto">
            <a:xfrm>
              <a:off x="274704" y="4319069"/>
              <a:ext cx="508706" cy="63457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78758</xdr:colOff>
          <xdr:row>15</xdr:row>
          <xdr:rowOff>59738</xdr:rowOff>
        </xdr:from>
        <xdr:to>
          <xdr:col>2</xdr:col>
          <xdr:colOff>242047</xdr:colOff>
          <xdr:row>19</xdr:row>
          <xdr:rowOff>49819</xdr:rowOff>
        </xdr:to>
        <xdr:pic>
          <xdr:nvPicPr>
            <xdr:cNvPr id="52" name="Image 51">
              <a:extLst>
                <a:ext uri="{FF2B5EF4-FFF2-40B4-BE49-F238E27FC236}">
                  <a16:creationId xmlns:a16="http://schemas.microsoft.com/office/drawing/2014/main" id="{86C29CA1-ADD0-45FE-807A-16EA13B7C67D}"/>
                </a:ext>
              </a:extLst>
            </xdr:cNvPr>
            <xdr:cNvPicPr>
              <a:picLocks noChangeAspect="1" noChangeArrowheads="1"/>
              <a:extLst>
                <a:ext uri="{84589F7E-364E-4C9E-8A38-B11213B215E9}">
                  <a14:cameraTool cellRange="logo3" spid="_x0000_s69972"/>
                </a:ext>
              </a:extLst>
            </xdr:cNvPicPr>
          </xdr:nvPicPr>
          <xdr:blipFill>
            <a:blip xmlns:r="http://schemas.openxmlformats.org/officeDocument/2006/relationships" r:embed="rId51"/>
            <a:srcRect/>
            <a:stretch>
              <a:fillRect/>
            </a:stretch>
          </xdr:blipFill>
          <xdr:spPr bwMode="auto">
            <a:xfrm>
              <a:off x="1979276" y="4551056"/>
              <a:ext cx="539806" cy="67139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1" name="Picture 127" descr="hot-water-music_red-flame">
          <a:hlinkClick xmlns:r="http://schemas.openxmlformats.org/officeDocument/2006/relationships" r:id="rId5"/>
          <a:extLst>
            <a:ext uri="{FF2B5EF4-FFF2-40B4-BE49-F238E27FC236}">
              <a16:creationId xmlns:a16="http://schemas.microsoft.com/office/drawing/2014/main" id="{7215F321-2FDF-4219-AB9D-4CE9266E01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3111" y="2330207"/>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2"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3FB27B3E-C4AA-4C6E-9ED6-9585A3D3258B}"/>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760845" y="2376350"/>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3" name="Picture 130" descr="MCj02981830000[1]">
          <a:hlinkClick xmlns:r="http://schemas.openxmlformats.org/officeDocument/2006/relationships" r:id="rId9"/>
          <a:extLst>
            <a:ext uri="{FF2B5EF4-FFF2-40B4-BE49-F238E27FC236}">
              <a16:creationId xmlns:a16="http://schemas.microsoft.com/office/drawing/2014/main" id="{42BFE546-9CCE-4827-B837-A287C9CAC0D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94765" y="2430176"/>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4" name="Picture 21" descr="MCj02908610000[1]">
          <a:hlinkClick xmlns:r="http://schemas.openxmlformats.org/officeDocument/2006/relationships" r:id="rId11"/>
          <a:extLst>
            <a:ext uri="{FF2B5EF4-FFF2-40B4-BE49-F238E27FC236}">
              <a16:creationId xmlns:a16="http://schemas.microsoft.com/office/drawing/2014/main" id="{CB713406-276D-44BF-A7B4-5C6E814AC84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468689" y="2429690"/>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5"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65483B07-AEAB-4952-B75D-D60A2717E7F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29872" y="2460171"/>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6" name="Picture 2" descr="http://www.tlrservices.com.au/images/Engraving/Vibration.png">
          <a:hlinkClick xmlns:r="http://schemas.openxmlformats.org/officeDocument/2006/relationships" r:id="rId15"/>
          <a:extLst>
            <a:ext uri="{FF2B5EF4-FFF2-40B4-BE49-F238E27FC236}">
              <a16:creationId xmlns:a16="http://schemas.microsoft.com/office/drawing/2014/main" id="{C97ACA8D-63F9-4FDC-9086-79A486524D8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32648" y="2467790"/>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7" name="Picture 20" descr="MCj04339410000[1]">
          <a:hlinkClick xmlns:r="http://schemas.openxmlformats.org/officeDocument/2006/relationships" r:id="rId17"/>
          <a:extLst>
            <a:ext uri="{FF2B5EF4-FFF2-40B4-BE49-F238E27FC236}">
              <a16:creationId xmlns:a16="http://schemas.microsoft.com/office/drawing/2014/main" id="{9B90C8CF-472F-4E99-928D-C43B8521F35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49091" y="2314656"/>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8"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1267A943-F092-435A-954E-7EE58756B23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784691" y="2335992"/>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9" name="Picture 128" descr="MCj03970480000[1]">
          <a:hlinkClick xmlns:r="http://schemas.openxmlformats.org/officeDocument/2006/relationships" r:id="rId21"/>
          <a:extLst>
            <a:ext uri="{FF2B5EF4-FFF2-40B4-BE49-F238E27FC236}">
              <a16:creationId xmlns:a16="http://schemas.microsoft.com/office/drawing/2014/main" id="{1244AB42-EADB-4BA6-A3A1-A27CB7684DE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34938" y="2330631"/>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40"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613E4DD6-47DA-4618-92FE-0A8BB745A0F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87090" y="2314343"/>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1" name="Picture 19" descr="MCj03794610000[1]">
          <a:hlinkClick xmlns:r="http://schemas.openxmlformats.org/officeDocument/2006/relationships" r:id="rId25"/>
          <a:extLst>
            <a:ext uri="{FF2B5EF4-FFF2-40B4-BE49-F238E27FC236}">
              <a16:creationId xmlns:a16="http://schemas.microsoft.com/office/drawing/2014/main" id="{082CA5FF-EF72-4CF2-952C-9D8C222DA8A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56217" y="2284504"/>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2" name="Image 22" descr="Afficher l'image d'origine">
          <a:hlinkClick xmlns:r="http://schemas.openxmlformats.org/officeDocument/2006/relationships" r:id="rId27"/>
          <a:extLst>
            <a:ext uri="{FF2B5EF4-FFF2-40B4-BE49-F238E27FC236}">
              <a16:creationId xmlns:a16="http://schemas.microsoft.com/office/drawing/2014/main" id="{D8CDAA6F-956A-403F-AE4E-636CFE2616BD}"/>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21658" y="2321106"/>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3" name="Picture 4" descr="MCj03963260000[1]">
          <a:hlinkClick xmlns:r="http://schemas.openxmlformats.org/officeDocument/2006/relationships" r:id="rId29"/>
          <a:extLst>
            <a:ext uri="{FF2B5EF4-FFF2-40B4-BE49-F238E27FC236}">
              <a16:creationId xmlns:a16="http://schemas.microsoft.com/office/drawing/2014/main" id="{6CD3C6FC-8781-4245-8047-1796B090E88D}"/>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64824" y="2314999"/>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4" name="Picture 153" descr="MCj03980470000[1]">
          <a:hlinkClick xmlns:r="http://schemas.openxmlformats.org/officeDocument/2006/relationships" r:id="rId31"/>
          <a:extLst>
            <a:ext uri="{FF2B5EF4-FFF2-40B4-BE49-F238E27FC236}">
              <a16:creationId xmlns:a16="http://schemas.microsoft.com/office/drawing/2014/main" id="{8C844DE5-ABC1-4BFD-B76C-607918DBB83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0785" y="2325014"/>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5" name="Picture 27" descr="MCj03910420000[1]">
          <a:hlinkClick xmlns:r="http://schemas.openxmlformats.org/officeDocument/2006/relationships" r:id="rId33"/>
          <a:extLst>
            <a:ext uri="{FF2B5EF4-FFF2-40B4-BE49-F238E27FC236}">
              <a16:creationId xmlns:a16="http://schemas.microsoft.com/office/drawing/2014/main" id="{448296D0-3B15-495D-98A1-0165D77588CA}"/>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55623" y="2422071"/>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6" name="Image 26" descr="Afficher l'image d'origine">
          <a:hlinkClick xmlns:r="http://schemas.openxmlformats.org/officeDocument/2006/relationships" r:id="rId35"/>
          <a:extLst>
            <a:ext uri="{FF2B5EF4-FFF2-40B4-BE49-F238E27FC236}">
              <a16:creationId xmlns:a16="http://schemas.microsoft.com/office/drawing/2014/main" id="{95D4B82D-5D17-4155-AEC4-56F6A8266D1A}"/>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05869" y="2342060"/>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7" name="Picture 4" descr="MCj03963380000[1]">
          <a:hlinkClick xmlns:r="http://schemas.openxmlformats.org/officeDocument/2006/relationships" r:id="rId37"/>
          <a:extLst>
            <a:ext uri="{FF2B5EF4-FFF2-40B4-BE49-F238E27FC236}">
              <a16:creationId xmlns:a16="http://schemas.microsoft.com/office/drawing/2014/main" id="{6783B570-57C3-40A7-A2FC-193A6826FB7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00749" y="2330631"/>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8" name="Image 29" descr="Afficher l'image d'origine">
          <a:hlinkClick xmlns:r="http://schemas.openxmlformats.org/officeDocument/2006/relationships" r:id="rId39"/>
          <a:extLst>
            <a:ext uri="{FF2B5EF4-FFF2-40B4-BE49-F238E27FC236}">
              <a16:creationId xmlns:a16="http://schemas.microsoft.com/office/drawing/2014/main" id="{D93728B7-0AE2-40CD-8111-39847CD98C8F}"/>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10766" y="2345870"/>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9" name="Picture 11">
          <a:hlinkClick xmlns:r="http://schemas.openxmlformats.org/officeDocument/2006/relationships" r:id="rId41"/>
          <a:extLst>
            <a:ext uri="{FF2B5EF4-FFF2-40B4-BE49-F238E27FC236}">
              <a16:creationId xmlns:a16="http://schemas.microsoft.com/office/drawing/2014/main" id="{F165DA25-1DE8-42D1-AC7D-B9E98A4E1EC2}"/>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548008" y="2331179"/>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53" name="Image 33" descr="Afficher l'image d'origine">
          <a:hlinkClick xmlns:r="http://schemas.openxmlformats.org/officeDocument/2006/relationships" r:id="rId43"/>
          <a:extLst>
            <a:ext uri="{FF2B5EF4-FFF2-40B4-BE49-F238E27FC236}">
              <a16:creationId xmlns:a16="http://schemas.microsoft.com/office/drawing/2014/main" id="{D05BFD98-6572-408A-9EDC-6FDE4B84D37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966291" y="2343966"/>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4"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03B97344-E535-4D5B-A341-A752D373E91C}"/>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999661" y="2364826"/>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4" name="ZoneTexte 3">
          <a:extLst>
            <a:ext uri="{FF2B5EF4-FFF2-40B4-BE49-F238E27FC236}">
              <a16:creationId xmlns:a16="http://schemas.microsoft.com/office/drawing/2014/main" id="{F311D91B-E239-4A53-9C6D-DBE9AE7CA747}"/>
            </a:ext>
          </a:extLst>
        </xdr:cNvPr>
        <xdr:cNvSpPr txBox="1"/>
      </xdr:nvSpPr>
      <xdr:spPr>
        <a:xfrm>
          <a:off x="856131" y="5129736"/>
          <a:ext cx="990600" cy="532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72" name="Graphique 71">
          <a:extLst>
            <a:ext uri="{FF2B5EF4-FFF2-40B4-BE49-F238E27FC236}">
              <a16:creationId xmlns:a16="http://schemas.microsoft.com/office/drawing/2014/main" id="{355C200C-3854-4575-89B3-3BCC17A6B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27</xdr:row>
      <xdr:rowOff>142875</xdr:rowOff>
    </xdr:to>
    <xdr:graphicFrame macro="">
      <xdr:nvGraphicFramePr>
        <xdr:cNvPr id="70" name="Graphique 69">
          <a:extLst>
            <a:ext uri="{FF2B5EF4-FFF2-40B4-BE49-F238E27FC236}">
              <a16:creationId xmlns:a16="http://schemas.microsoft.com/office/drawing/2014/main" id="{BBE4DC28-2C87-4F4D-8D33-134AD968F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76" name="Graphique 75">
          <a:extLst>
            <a:ext uri="{FF2B5EF4-FFF2-40B4-BE49-F238E27FC236}">
              <a16:creationId xmlns:a16="http://schemas.microsoft.com/office/drawing/2014/main" id="{C5FA7F1C-BC90-43FA-BA28-D52B407A66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78" name="Graphique 77">
          <a:extLst>
            <a:ext uri="{FF2B5EF4-FFF2-40B4-BE49-F238E27FC236}">
              <a16:creationId xmlns:a16="http://schemas.microsoft.com/office/drawing/2014/main" id="{5ED5D498-FE90-405F-85D5-6091CA92F7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82" name="Graphique 81">
          <a:extLst>
            <a:ext uri="{FF2B5EF4-FFF2-40B4-BE49-F238E27FC236}">
              <a16:creationId xmlns:a16="http://schemas.microsoft.com/office/drawing/2014/main" id="{DB910AE3-3E98-466D-8DD6-37F6E8D301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84" name="Graphique 83">
          <a:extLst>
            <a:ext uri="{FF2B5EF4-FFF2-40B4-BE49-F238E27FC236}">
              <a16:creationId xmlns:a16="http://schemas.microsoft.com/office/drawing/2014/main" id="{2905ABF5-595A-430F-A732-29E689400B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37540</xdr:colOff>
      <xdr:row>69</xdr:row>
      <xdr:rowOff>123824</xdr:rowOff>
    </xdr:from>
    <xdr:to>
      <xdr:col>21</xdr:col>
      <xdr:colOff>247650</xdr:colOff>
      <xdr:row>72</xdr:row>
      <xdr:rowOff>104774</xdr:rowOff>
    </xdr:to>
    <xdr:sp macro="" textlink="">
      <xdr:nvSpPr>
        <xdr:cNvPr id="85" name="ZoneTexte 84">
          <a:extLst>
            <a:ext uri="{FF2B5EF4-FFF2-40B4-BE49-F238E27FC236}">
              <a16:creationId xmlns:a16="http://schemas.microsoft.com/office/drawing/2014/main" id="{B601A85D-9815-4FA3-AA0A-59DD62B3229C}"/>
            </a:ext>
          </a:extLst>
        </xdr:cNvPr>
        <xdr:cNvSpPr txBox="1"/>
      </xdr:nvSpPr>
      <xdr:spPr>
        <a:xfrm>
          <a:off x="8762440" y="15992474"/>
          <a:ext cx="57206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57150</xdr:colOff>
      <xdr:row>0</xdr:row>
      <xdr:rowOff>454750</xdr:rowOff>
    </xdr:from>
    <xdr:to>
      <xdr:col>11</xdr:col>
      <xdr:colOff>293732</xdr:colOff>
      <xdr:row>0</xdr:row>
      <xdr:rowOff>623192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6477000" y="4547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203275</xdr:colOff>
      <xdr:row>0</xdr:row>
      <xdr:rowOff>434068</xdr:rowOff>
    </xdr:from>
    <xdr:to>
      <xdr:col>12</xdr:col>
      <xdr:colOff>435448</xdr:colOff>
      <xdr:row>0</xdr:row>
      <xdr:rowOff>606709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108900" y="4340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371475</xdr:colOff>
      <xdr:row>0</xdr:row>
      <xdr:rowOff>390525</xdr:rowOff>
    </xdr:from>
    <xdr:to>
      <xdr:col>12</xdr:col>
      <xdr:colOff>123825</xdr:colOff>
      <xdr:row>0</xdr:row>
      <xdr:rowOff>628650</xdr:rowOff>
    </xdr:to>
    <xdr:pic>
      <xdr:nvPicPr>
        <xdr:cNvPr id="77001" name="Image 3" descr="http://www.bestofbets.net/img/menu.png">
          <a:hlinkClick xmlns:r="http://schemas.openxmlformats.org/officeDocument/2006/relationships" r:id="rId3"/>
          <a:extLst>
            <a:ext uri="{FF2B5EF4-FFF2-40B4-BE49-F238E27FC236}">
              <a16:creationId xmlns:a16="http://schemas.microsoft.com/office/drawing/2014/main" id="{00000000-0008-0000-0800-0000C92C01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6791325" y="39052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5015.652728703702" refreshedVersion="8" recordCount="883" xr:uid="{E94BBFA7-B70F-450A-8FCA-6D1A82EECFE2}">
  <cacheSource type="consolidation">
    <consolidation>
      <pages count="1">
        <page count="195">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Item name="Élément173"/>
          <pageItem name="Élément174"/>
          <pageItem name="Élément175"/>
          <pageItem name="Élément176"/>
          <pageItem name="Élément177"/>
          <pageItem name="Élément178"/>
          <pageItem name="Élément179"/>
          <pageItem name="Élément180"/>
          <pageItem name="Élément181"/>
          <pageItem name="Élément182"/>
          <pageItem name="Élément183"/>
          <pageItem name="Élément184"/>
          <pageItem name="Élément185"/>
          <pageItem name="Élément186"/>
          <pageItem name="Élément187"/>
          <pageItem name="Élément188"/>
          <pageItem name="Élément189"/>
          <pageItem name="Élément190"/>
          <pageItem name="Élément191"/>
          <pageItem name="Élément192"/>
          <pageItem name="Élément193"/>
          <pageItem name="Élément194"/>
          <pageItem name="Élément195"/>
        </page>
      </pages>
      <rangeSets count="22">
        <rangeSet i1="171" ref="C6:D33" sheet="A.thermique"/>
        <rangeSet i1="172" ref="C3:D54" sheet="Biologique"/>
        <rangeSet i1="173" ref="C3:D32" sheet="Bruit"/>
        <rangeSet i1="174" ref="C3:D102" sheet="Chimique"/>
        <rangeSet i1="175" ref="C3:D39" sheet="Conditions"/>
        <rangeSet i1="176" ref="C3:D23" sheet="Eclairage"/>
        <rangeSet i1="177" ref="C3:D26" sheet="Ecran"/>
        <rangeSet i1="178" ref="C3:D31" sheet="Electricité"/>
        <rangeSet i1="179" ref="C3:D108" sheet="Equipements"/>
        <rangeSet i1="180" ref="C3:D54" sheet="Hauteur"/>
        <rangeSet i1="181" ref="C3:D31" sheet="Heurt"/>
        <rangeSet i1="182" ref="C3:D19" sheet="Hyperbarie"/>
        <rangeSet i1="183" ref="C3:D52" sheet="Incendie"/>
        <rangeSet i1="184" ref="C3:D38" sheet="Levage"/>
        <rangeSet i1="185" ref="C3:D61" sheet="Manutention"/>
        <rangeSet i1="186" ref="C3:D13" sheet="Noyade"/>
        <rangeSet i1="194" ref="C4:D35" sheet="Organisation"/>
        <rangeSet i1="188" ref="C3:D12" sheet="Rayonnement"/>
        <rangeSet i1="193" ref="C3:D124" sheet="Routier"/>
        <rangeSet i1="190" ref="C3:D23" sheet="RPS"/>
        <rangeSet i1="191" ref="C3:D27" sheet="Secours"/>
        <rangeSet i1="192" ref="C3:D16" sheet="Vibrations"/>
      </rangeSets>
    </consolidation>
  </cacheSource>
  <cacheFields count="4">
    <cacheField name="Ligne" numFmtId="0">
      <sharedItems containsBlank="1" count="1686">
        <m/>
        <s v="Travaux : Installation de la climatisation"/>
        <s v="Vérification : Poursuivre l'entretien semestriel des filtres des climatisations"/>
        <s v="Organisation : Eau fraîche à disposition en saison chaude"/>
        <s v="Document : Procédure en cas de déclenchement du niveau 3 ou 4 du plan canicule"/>
        <s v="EPI : Tenues d'été"/>
        <s v="Organisation : Horaires décalés en saison estivale"/>
        <s v="Vérification : Chaufferie"/>
        <s v="Travaux : Isolation des locaux à améliorer"/>
        <s v="Matériel : Chauffage gasoil type &quot;canon&quot; à disposition avec évacuation des fumées de combustion vers l'extérieur pour éviter toute intoxication au monoxyde de carbone"/>
        <s v="Organisation : Boissons chaudes à disposition"/>
        <s v="EPI : Gants fourrés"/>
        <s v="EPI : Bonnet"/>
        <s v="EPI : Vestes"/>
        <s v="EPI : Parkas"/>
        <s v="EPI : Bottes"/>
        <s v="EPI : Cirés"/>
        <s v="EPI : Pantalons de pluie"/>
        <s v="EPI : Vestes de pluie"/>
        <s v="Travaux : Exemple Ambiance thermique"/>
        <s v="Vérification : Exemple Ambiance thermique"/>
        <s v="EPI : Exemple Ambiance thermique"/>
        <s v="Matériel : Lave-linge"/>
        <s v="Matériel : Sèche-linge"/>
        <s v="Organisation : Nettoyage des tenues par les agents"/>
        <s v="Organisation : Contrat avec un pressing"/>
        <s v="Document : Procédure en cas d'Accident d'Exposition au Sang (AES)"/>
        <s v="Médecine préventive : Suivi médical par le médecin du travail, incluant le suivi des vaccinations"/>
        <s v="Médecine préventive : Surveillance Médicale Renforcée (SMR) pour les agents à risques particuliers"/>
        <s v="Document : Procédure de récupération des animaux morts"/>
        <s v="EPI : Masque FFP2 pour récupération des animaux morts"/>
        <s v="EPI : Combinaisons de type 5-6 pour récupération des animaux morts"/>
        <s v="EPI : Gants pour récupération des animaux morts"/>
        <s v="Matériel : Sacs plastiques  pour récupération des animaux morts"/>
        <s v="Matériel : Congélateur  pour récupération des animaux morts en attendant le passage de l’équarisseur"/>
        <s v="Formation : Stage sur la récupération d'animaux errants"/>
        <s v="Document : Certificat de capacité + Déclaration auprès des services vétérinaires pour récupération d'animaux errants (non obligatoire, car pas à titre commercial)"/>
        <s v="Travaux : Enclos pour récupération d'animaux errants"/>
        <s v="Organisation : Convention avec chenil pour récupération d'animaux errants"/>
        <s v="Matériel : Cage pour récupération d'animaux errants"/>
        <s v="Matériel : Coffre séparé de la cabine du véhicule pour récupération d'animaux errants (grille par exemple)"/>
        <s v="Matériel : Perche &quot;lasso&quot; pour récupération d'animaux errants"/>
        <s v="Matériel : Laisse + muselière pour récupération d'animaux errants"/>
        <s v="Matériel : Pince à chat pour récupération d'animaux errants"/>
        <s v="EPI : Gants spécifiques pour la récupération d'animaux errants"/>
        <s v="EPI : Manchons spécifiques pour la récupération d'animaux errants"/>
        <s v="Médecine préventive : Suivi de la vaccination contre la rage par le médecin du travail"/>
        <s v="Matériel : Boîtes de réduction de corps"/>
        <s v="Formation : Habilitation funéraire"/>
        <s v="EPI : Gants de manutention (été / hiver) protégeant des jus de poubelle"/>
        <s v="Matériel : Boîtes à Déchets d'Activités de Soins à Risque Infectieux (DASRI) : seringues…"/>
        <s v="Document (pandémie) : Plan de Continuité et/ou de Reprise d'Activité (PCA/PRA) avec limitation aux activités essentielles, pas de rassemblement, limitation de l'accès au public, modification des modes opératoires…"/>
        <s v="Organisation (pandémie) : Mise en place du télétravail et des réunions en visioconférence, limitation du nombre d'agent sur site "/>
        <s v="Organisation (pandémie) : Suivi administratif des agents avec communication sur la position administrative (ASA, télétravail, congé maladie) et prise en charge des personnes isolées"/>
        <s v="EPI (pandémie) : Masques chirurgicaux, textiles catégorie 1 ou FFP2, gants, lunettes, blouses, combinaisons jetables, surchaussures"/>
        <s v="Matériel (pandémie) : Gel hydroalcoolique et produits de désinfection, par exemple lingettes ou spray sans rinçage dans les locaux et les véhicules"/>
        <s v="Organisation (pandémie) : Procédure de désinfection pour les locaux type sanitaires et les points critiques (poignées de porte, sanitaires, salle de repas...) ainsi que les véhicules"/>
        <s v="Organisation (pandémie) : Conditions de prise de repas sur place limitant les contacts (plusieurs &quot;services&quot;, autorisation temporaire de prise de repas dans les bureaux, espacement des tables...)"/>
        <s v="Organisation (pandémie) : Rappel des gestes barrières (lavage des mains, distances de sécurité, consignes pour l'éternuement ou en cas de toux...) + information/formation des agents"/>
        <s v="Document (pandémie) : Suivi des préconisations des fiches métiers du ministère du travail ou des branches avec affichage des procédures spécifiques"/>
        <s v="Travaux (pandémie) : Réaménagement des lieux d'accueil du public (vitre transparente, délimitation des distances de sécurité, interphone, affichage…)"/>
        <s v="Organisation (pandémie) : Entretien plus régulier des tenues de travail et EPI ; rappel sur les prises de douche et la limitation du personnel dans les lieux de vie "/>
        <s v="Matériel (pandémie) : Outils individuels privilégiés sinon désinfection "/>
        <s v="Organisation (pandémie) : Limitation autant que possible des situations de coactivité avec les entreprises (interventions à des horaires différents…)"/>
        <s v="Vérification : Exemple Risque biologique"/>
        <s v="Organisation : Niveau de bruit inséré dans critère de choix des équipements au moment des achats"/>
        <s v="Organisation : Relevé des niveaux de bruits indiqués sur les machines et dans les notices"/>
        <s v="Mesure : Faire réaliser un relevé sonométrique indicatif sur les différents postes de travail (atelier et chantiers notamment)"/>
        <s v="Travaux : Isolation phonique des locaux"/>
        <s v="EPI : Casques antibruit"/>
        <s v="EPI : Arceaux antibruit"/>
        <s v="EPI : Bouchons antibruit"/>
        <s v="EPI : Bouchons moulés"/>
        <s v="Formation : Sensibilisation réglementaire à la prévention des risques liés au bruit"/>
        <s v="Document : Consigne de port des EPI antibruit"/>
        <s v="Médecine préventive : Audiogramme régulier pour le personnel exposé au bruit"/>
        <s v="Travaux : Isolement du compresseur d'air dans box extérieur"/>
        <s v="EPI : Casque forestier avec atténuateurs de bruit"/>
        <s v="Travaux : Exemple Risque bruit"/>
        <s v="Vérification : Exemple Risque bruit"/>
        <s v="Organisation : Reporter au moins le nom et les pictogrammes de danger sur le bidon non identifié"/>
        <s v="Organisation : Éliminer la bouteille alimentaire contenant un  produit dans le local xxxx"/>
        <s v="Organisation : Centraliser les produits  dans un local spécifique, isolé, ventilé avec des ouvertures hautes et basses diamétralement opposées, voire avec une extraction mécanique "/>
        <s v="Organisation : Placer les produits corrosifs sur étagères-rétention"/>
        <s v="Matériel : Rayonnages métalliques en rétention pour remplacer les rayonnages bois"/>
        <s v="Matériel : Bac de rétention"/>
        <s v="Organisation : Vérifier que les produits incompatibles (comburants / inflammables ou acides / bases) ne soient pas stockés ensemble"/>
        <s v="Organisation : Ecouler les produits en stock, puis privilégier la commande au coup par coup en fonction des besoins (limitation du stock)"/>
        <s v="EPI : Masques à cartouches adaptés en fonction du produit appliqué"/>
        <s v="Organisation : Stocker les masques et leurs cartouches dans des boîtes ou sacs hermétiques (sac congélation par exemple) pour éviter qu'ils se &quot;chargent&quot; à l'air libre"/>
        <s v="EPI : Gants spécifiques risque chimique"/>
        <s v="EPI : Lunettes de protection"/>
        <s v="Formation : Stage &quot;Risque chimique&quot; pour les agents utilisant des produits, par le fournisseur ou le CDG par exemple"/>
        <s v="Vérification : Dossier Technique Amiante (DTA) à réaliser sur les bâtiments, puis encaspulage, retrait ou contrôle triennal de l'état de conservation des matériaux contenant de l'amiante"/>
        <s v="Document : Récupération des Fiches Techniques des produits "/>
        <s v="Document : Récupération des Fiches de Données de Sécurité (FDS) des produits"/>
        <s v="Document : Rédaction des notices de poste risque chimique et affichage dans les locaux de stockage"/>
        <s v="Document : Consignes sur stockage et port des EPI risque chimique"/>
        <s v="Formation : Stage réglementaire sur le risque amiante"/>
        <s v="Document : Modes opératoires pour travaux sur des Matériaux Contenant de l'Amiante (MCA) : amiante-ciment, colles, enrobé…"/>
        <s v="Organisation : Recensement des produits Cancérogènes, Mutagènes et Reprotoxiques (CMR)"/>
        <s v="Organisation : Contact du fournisseur pour procédure de substitution des CMR"/>
        <s v="Organisation : Arrimer les bouteilles de gaz et les enlever des lieux de passage"/>
        <s v="Formation : Stage sur la manipulation du Chlore "/>
        <s v="EPI : Masque type B pour la manipulation de chlore gazeux"/>
        <s v="Matériel : Détecteur de Chlore"/>
        <s v="Matériel : Système d'aspiration des fumées de soudage avec buse positionnable au-dessus du poste de travail"/>
        <s v="Matériel : Torche aspirante intégrée si nouvel achat"/>
        <s v="Vérification : Contrôle annuel réglementaire de l'extracteur de la Ferronnerie par un organisme spécialisé"/>
        <s v="Organisation : Ventilation de la Ferronnerie par les portes ouvertes pendant les opérations de soudage"/>
        <s v="Matériel : Centrale d'aspiration avec buse positionnable sur les pots d'échappement des véhicules"/>
        <s v="Vérification : Contrôle annuel réglementaire de l'extracteur de l'atelier Mécanique par un organisme spécialisé"/>
        <s v="Organisation : Ventilation du garage par les portes ouvertes en quasi permanence"/>
        <s v="Matériel : Pompes sur les fûts de lubrifiants"/>
        <s v="Matériel : Réceptacle étanche pour stocker les batteries de voiture (risque lié à l'acide qu'elles contiennent)"/>
        <s v="Matériel : Système d'aspiration fixe sur chaque machine"/>
        <s v="Travaux : Extracteur général des poussières de bois de la menuiserie"/>
        <s v="Vérification : Contrôle annuel réglementaire du système d'aspiration de la menuiserie par un organisme spécialisé"/>
        <s v="Vérification : Relevé annuel réglementaire du taux d'empoussièrement dans la menuiserie par un organisme spécialisé (code du travail : VLEP 1 mg/m3 sur 8h)"/>
        <s v="EPI : Masques FFP2 pour la menuiserie"/>
        <s v="Matériel : Détecteur trifonction"/>
        <s v="Matériel : Trépied avec treuil"/>
        <s v="EPI : Masque type B pour milieu confiné"/>
        <s v="EPI : Masque Autosauveteur pour milieu confiné"/>
        <s v="EPI : Harnais"/>
        <s v="Formation : Stage sur les travaux en milieu confiné"/>
        <s v="Document : Procédure d'intervention en milieu confiné"/>
        <s v="Travaux : Espace de stockage adapté pour les peintures"/>
        <s v="Travaux : Ventilation du stockage de peintures"/>
        <s v="Travaux : Rayonnages adaptés pour le stockage de peintures"/>
        <s v="Matériel : Stockage de peintures sur rétention"/>
        <s v="Organisation : Enlever le matériel stocké avec les peintures"/>
        <s v="Organisation : Substitution des peintures au solvant (peinture routière au toluène) ou contenant du plomb (chromate) par des peintures à l'eau"/>
        <s v="EPI : Gants de protection risque chimique"/>
        <s v="EPI : Combinaisons jetables anti salissures"/>
        <s v="EPI : Masques à cartouches A1 P2 (se conformer aux FDS)"/>
        <s v="EPI : Gants risque chimique"/>
        <s v="Organisation : Recensement des vide-sanitaires où les agents interviennent"/>
        <s v="Document : Procédure d'intervention en vide-sanitaire"/>
        <s v="Organisation : Élimination des produits phytosanitaires qui ne sont plus autorisés :"/>
        <s v="Organisation : Vérification des homologations des produits phytosanitaires à l'aide du site internet http://e-phy.anses.fr"/>
        <s v="Organisation : Remplacer petit à petit tous les produits phytosanitaires par des produits marqués « Emploi Autorisé dans les Jardins » (EAJ)"/>
        <s v="Travaux : Espace de stockage adapté pour les produits phytosanitaires"/>
        <s v="Travaux : Ventilation du stockage de produits phytosanitaires"/>
        <s v="Travaux : Rayonnages adaptés pour le stockage de produits phytosanitaires"/>
        <s v="Matériel : Stockage de produits phytosanitaires sur rétention"/>
        <s v="Organisation : Enlever le matériel stocké avec les produits phytosanitaires"/>
        <s v="Organisation : Ne pas stocker les engrais sur palettes"/>
        <s v="EPI : Masque à cartouche A2 P3 pour les produits phytosanitaires, conformément à la rubrique 8 des FDS des produits"/>
        <s v="EPI : Lunettes"/>
        <s v="EPI : Gants en nitrile de protection chimique marqués EN 374, conformément à la rubrique 8 des FDS des produits"/>
        <s v="EPI : Combinaison jetable en Tyvek étanche aux aérosols liquides / particules / éclaboussures (type 4-5-6)"/>
        <s v="Formation : Certificat individuel d'applicateur de produits phytosanitaires (Certiphyto) catégorie &quot;applicateur en collectivités territoriales&quot;"/>
        <s v="Matériel : Cloche sur les pulvérisateurs pour le traitement"/>
        <s v="Organisation : Séparation des installations sanitaires hommes - femmes"/>
        <s v="Travaux : WC hommes supplémentaire"/>
        <s v="Travaux : WC femmes supplémentaire"/>
        <s v="Travaux : Lavabo supplémentaire"/>
        <s v="Travaux : Douche supplémentaire"/>
        <s v="Matériel : Distributeurs de savon liquide"/>
        <s v="Matériel : Distributeurs d'essuie-mains à usage unique"/>
        <s v="Travaux : S'assurer de la présence de VMC dans les sanitaires"/>
        <s v="Organisation : Périodicité quotidienne de nettoyage des sanitaires"/>
        <s v="Organisation : Vestiaire séparé des ateliers"/>
        <s v="Organisation : Séparation des vestiaires hommes - femmes"/>
        <s v="Organisation : Doter les agents de locaux plus grands comme vestiaire"/>
        <s v="Travaux : S'assurer de la présence de VMC dans le vestiaire"/>
        <s v="Matériel : Armoires individuelles à double compartiment pour séparer les vêtements de travail des vêtements de ville"/>
        <s v="Matériel : Cadenas sur les armoires individuelles"/>
        <s v="Vérification : Poursuivre le contrôle annuel des VMC"/>
        <s v="Organisation : Réserver un local pour la prise de repas"/>
        <s v="Travaux : Évier"/>
        <s v="Matériel : Tables et chaises"/>
        <s v="Matériel : Réfrigérateur"/>
        <s v="Matériel : Four micro-ondes"/>
        <s v="Matériel : Plaques électriques"/>
        <s v="Matériel : Gazinière"/>
        <s v="Matériel : Cafetière"/>
        <s v="Matériel : Bouilloire"/>
        <s v="Matériel : Machine à café"/>
        <s v="Matériel : Distributeur automatique de boissons"/>
        <s v="Matériel : Distributeur automatique d'encas"/>
        <s v="Matériel : Fontaine à eau"/>
        <s v="Organisation : Enlever le matériel de restauration des ateliers et des locaux de stockage de produits"/>
        <s v="Mesure : Faire réaliser un relevé indicatif de l'éclairement des différents postes de travail avec un luxmètre"/>
        <s v="Organisation : Déplacer les postes de travail situés dans des locaux aveugles "/>
        <s v="Organisation : Recensement des postes mal éclairés"/>
        <s v="Matériel : Projecteur sur pied"/>
        <s v="Matériel : Baladeuse"/>
        <s v="Organisation : Déménager le bureau dans un local pouvu d'une fenêtre"/>
        <s v="Organisation : Revoir l'implantation des luminaires"/>
        <s v="Organisation : Revoir le type d'éclairage artificiel"/>
        <s v="Matériel : Ajout de filtres anti-UV"/>
        <s v="Matériel : Lampes d'appoints"/>
        <s v="Matériel : Halogène"/>
        <s v="Matériel : Stores à lamelles horizontales à prévoir sur les fenêtres dans le bureau"/>
        <s v="Organisation : Réorganiser les bureaux afin de disposer d'une surface suffisante"/>
        <s v="Organisation : Déplacer l'écran du bureau xxx afin qu'il soit perpendiculaire aux fenêtres (pas de reflet ni de contrejour)"/>
        <s v="Organisation : Rehausser l'écran du bureau xxx afin que l'arête haute se trouve dans le prolongement de la ligne horizontale des yeux (limitation de la sollicitation des cervicales)"/>
        <s v="Organisation : Déplacer le caisson / l'unité centrale afin de permettre à l'agent de déployer les jambes dans le bureau xxx"/>
        <s v="Travaux : Prises électriques à ajouter (au moins 5) dans le bureau xxx"/>
        <s v="Matériel : Fauteuil à assise réglable, piétement à 5 branches et roulettes"/>
        <s v="Matériel : Repose-pied pour les agents qui le souhaitent"/>
        <s v="Matériel : Écrans plats réglables en hauteur et inclinaison"/>
        <s v="Formation : Sensibilisation à l'ergonomie lors du travail sur écran, par exemple incluse dans la formation Prévention des Risques liés à l'Activité Physique (PRAP), possible par le CDG"/>
        <s v="Matériel : Souris ergonomique sans fil"/>
        <s v="Matériel : Fauteuil avec têtière"/>
        <s v="Matériel : Enlever les accoudoirs sur le siège du bureau xxx"/>
        <s v="Matériel : Support de documents réglable en hauteur / inclinaison entre le clavier et l'écran ou classeur fermé ou page-up ou pupitre"/>
        <s v="Matériel : Rehausseur d'écran réglable en hauteur"/>
        <s v="Matériel : Station d'accueil pour ordinateur portable"/>
        <s v="Travaux : Refaire les installations électriques vétustes"/>
        <s v="Travaux : Remettre les plastrons manquants sur le tableau"/>
        <s v="Organisation : Apposer un pictogramme de danger sur les tableaux électriques"/>
        <s v="Travaux : Bouton coup de poing d'arrêt d'urgence électrique"/>
        <s v="Vérification : Contrôle annuel réglementaire des installations électriques par un organisme spécialisé puis levée des non-conformités le cas échéant"/>
        <s v="Organisation : Déclaration d'Intention de Commencement de Travaux (DICT) systématique si intervention à proximité de réseaux"/>
        <s v="Formation : Habilitation électrique niveau BS ou BR pour les agents de maintenance (changement d'ampoules, réarmement de protections, petits travaux électriques...)"/>
        <s v="Formation : Habilitation électrique niveau &quot;BE manœuvre&quot; ou BS pour les agents amenés à réarmer une protection électrique ou un disjoncteur"/>
        <s v="Organisation : Réflexion sur procédure remplacement de luminaires"/>
        <s v="Formation : Stage CNFPT &quot;Électricité - Niveau 1&quot;"/>
        <s v="Document : Tableau de suivi de la validité des habilitations électriques à remplir"/>
        <s v="Matériel : Outils isolants"/>
        <s v="Matériel : Tapis isolant"/>
        <s v="Matériel : Vérificateur Absence de Tension (VAT)"/>
        <s v="EPI : Gants isolants"/>
        <s v="EPI : Écran facial anti coup d'arc"/>
        <s v="Formation : Autorisation d'Intervention à Proximité des Réseaux (AIPR) délivrée par l'autorité territoriale sur la base d’une réussite au QCM réglementaire pour les agents concernés"/>
        <s v="Organisation : Liste des agents concernés par l'AIPR dans le cadre de leur activité"/>
        <s v="Formation : Suivi de la validité de l'AIPR (durée de validité 5 ans)"/>
        <s v="Organisation : Affichage des EPI nécessaires par machine dans les ateliers"/>
        <s v="Document : Attestations de conformité + notices en français à récupérer et à conserver pour chaque type d'équipement"/>
        <s v="Document : Carnets de maintenance pour les machines"/>
        <s v="Organisation : Registre d'entrées / sorties de matériel"/>
        <s v="Document : Plan de prévention pour les entreprises assurant des travaux dangereux ou représentant + de 200 h / an : focardage et entretien des pompes de relevage notamment"/>
        <s v="Organisation : Relever les marquages CE des équipements de travail"/>
        <s v="Organisation : Enlèvement des équipements de travail appartenant au personnel : "/>
        <s v="EPI : Gants de manutention"/>
        <s v="EPI : Masques à poussière"/>
        <s v="EPI : Lunettes de sécurité"/>
        <s v="Organisation : Création d'un poste de magasinier pour la gestion du matériel"/>
        <s v="EPI : Casque forestier avec visière"/>
        <s v="EPI : Chaussures de sécurité spécifiques débroussaillage/tronçonnage (protection latérale)"/>
        <s v="EPI : Lunettes de sécurité en complément si nécessaire"/>
        <s v="Matériel : Mettre au rebut les débroussailleuses vétustes"/>
        <s v="Organisation : Caches de protection à remettre sur les débroussailleuses"/>
        <s v="Matériel : Vérifier la présence de la double gâchette sur les débroussailleuses"/>
        <s v="EPI : Tablier de débroussaillage"/>
        <s v="EPI : Protège-tibias"/>
        <s v="Formation : Stage CNFPT sur le débroussaillement"/>
        <s v="Document : Consignes de travail pour débroussaillage"/>
        <s v="Matériel : Mettre au rebut les tronçonneuses vétustes"/>
        <s v="Matériel : Vérifier la présence d'une double gâchette sur les tronçonneuses"/>
        <s v="Matériel : Vérifier la présence d'un frein de chaîne sur les tronçonneuses"/>
        <s v="Matériel : Vérifier la présence d'un ergo anti-coup de fouet sous les tronçonneuses"/>
        <s v="Matériel : Vérifier la présence cache anti-coupure sur le guide des tronçonneuses pour le transport"/>
        <s v="EPI : Pantalons de tronçonnage"/>
        <s v="EPI : Vestes de tronçonnage"/>
        <s v="EPI : Gants ajustés"/>
        <s v="Formation : Stage CNFPT sur l'abattage et le tronçonnage, pour les agents concernés"/>
        <s v="Matériel : Aiguiseuse de chaîne"/>
        <s v="Matériel : Mettre au rebut les taille-haies vétustes"/>
        <s v="Matériel : Vérifier la présence de la double gâchette sur les taille-haies"/>
        <s v="Matériel : Cache anti-coupure sur les dents du taille-haie pour le transport"/>
        <s v="Matériel : Mettre au rebut les tondeuses vétustes"/>
        <s v="Organisation : Enlever le shunt sur la poignée de sécurité de la tondeuse concernée"/>
        <s v="Organisation : Poignées de sécurité à replacer  sur la débroussailleuse poussée"/>
        <s v="Matériel : Mettre au rebut les motoculteurs et motobineuses vétustes"/>
        <s v="Organisation : Poignées de sécurité à replacer  sur les motobineuses"/>
        <s v="Vérification : Contrôle annuel réglementaire des motobineuses par un organisme de contrôle"/>
        <s v="Organisation : Ajout d'un bouton d'arrêt d'urgence type coup de poing sur le broyeur à végétaux"/>
        <s v="Vérification : Contrôle annuel réglementaire du broyeur à végétaux par un organisme spécialisé"/>
        <s v="Matériel : Mettre au rebut les bétonnières vétustes"/>
        <s v="Matériel : Vérifier la présence d'un carter de protection autour de la couronne de la bétonnière"/>
        <s v="Matériel : Mettre au rebut le poste oxyacétylénique vétuste"/>
        <s v="Matériel : Mettre au rebut le poste à souder à l'arc vétuste"/>
        <s v="Matériel : Mettre au rebut le poste à l'argon vétuste"/>
        <s v="Vérification : Contrôle périodique des flexibles, détendeurs et joints d'étanchéité des postes à souder oxyacétyléniques (remplacement préventif conseillé tous les 5 ans)"/>
        <s v="Document : Consignes spécifiques par type de poste à souder"/>
        <s v="EPI : Tablier de ferronnier"/>
        <s v="EPI : Masques à souder"/>
        <s v="EPI : Protection respiratoire adaptée lors du soudage, type FFP3, voire ABE1-P2 ou 3 selon le procédé employé"/>
        <s v="Matériel : Mettre au rebut le compresseur d'air vétuste"/>
        <s v="Matériel : Faire remettre la grille de protection des courroies"/>
        <s v="Vérification : Inspection réglementaire de la cuve du compresseur d'air 3 ans après la mise en service (ou 40 mois si déclaration de mise en service avant 2018) puis tous les 4 ans"/>
        <s v="Vérification : Requalification réglementaire de la cuve du compresseur d'air tous les 10 ans"/>
        <s v="Matériel : Mettre au rebut le touret à meuler vétuste"/>
        <s v="Matériel : Remettre les écrans en plexiglas devant les meules du touret à meuler"/>
        <s v="Organisation : Se conformer aux prescriptions de la notice concernant la mise en place d'un bouton d’arrêt d’urgence type coup de poing sur le touret à meuler"/>
        <s v="Matériel : Mettre au rebut la perceuse à colonne vétuste"/>
        <s v="Organisation : Remettre le cache de protection au niveau de la mèche de la perceuse à colonne"/>
        <s v="Organisation : Se conformer aux prescriptions de la notice concernant la mise en place d'un bouton d’arrêt d’urgence type coup de poing en complément du bouton marche/arrêt à 2 positions stables de la perceuse à colonne"/>
        <s v="Organisation : Sceller la perceuse à colonne  au plan de travail"/>
        <s v="Matériel : Mettre au rebut le combiné à bois vétuste"/>
        <s v="Matériel : Investir dans des machines dissociées : toupie, scie, dégauchisseuse et rabot, plus adaptées à l'usinage de pièces de grandes dimensions"/>
        <s v="Matériel : Remettre les carters de protection pour scie circulaire"/>
        <s v="Matériel : Faire ajouter un bouton d'arrêt d'urgence type coup de poing sur le combiné à bois"/>
        <s v="Document : Consignes machines de menuiserie"/>
        <s v="Matériel : Mettre au rebut le compacteur vétuste"/>
        <s v="Vérification : Contrôle annuel réglementaire du rouleau compacteur par un organisme spécialisé"/>
        <s v="Matériel : Mettre au rebut la machine à peindre vétuste"/>
        <s v="Organisation : Poignée de sécurité à replacer sur la machine à peindre"/>
        <s v="Matériel : Chaînette de mise à la terre sur la machine à peindre pour éviter toute accumulation d'électricité statique"/>
        <s v="Matériel : Mettre au rebut la scie à sol vétuste"/>
        <s v="Matériel : Système d'humidification sur la scie à sol pour éviter la mise en suspension de poussières"/>
        <s v="Matériel (BOM) : Investir à terme dans une véritable Benne à Ordures Ménagères (BOM) avec compacteur de déchets"/>
        <s v="Vérification (BOM) : Contrôle trimestriel réglementaire du compacteur à déchets par un organisme spécialisé"/>
        <s v="Matériel (BOM) : Vérifier la présence d'une commande d’arrêt d’urgence du compacteur dans la cabine du chauffeur"/>
        <s v="Matériel (BOM) : Vérifier la présence de détecteurs de présence entraînant l’arrêt du compacteur si un ripeur passe un bras dans la zone de compactage"/>
        <s v="Matériel : Electroportatif"/>
        <s v="Matériel : Groupe électrogène"/>
        <s v="Matériel : Presse"/>
        <s v="Matériel : Scie à métal avec arrêt d'urgence"/>
        <s v="Matériel : Disqueuses"/>
        <s v="Matériel : Scie à ruban avec bouton d'arrêt d'urgence type coup de poing"/>
        <s v="Matériel : Souffleur à feuilles (à main / à dos)"/>
        <s v="Matériel : Pulvérisateur sur remorque"/>
        <s v="Matériel : Nettoyeur haute pression type Kärcher"/>
        <s v="Matériel : Marteau-piqueur"/>
        <s v="Matériel : Plaque vibrante"/>
        <s v="Matériel : Aspirateur à feuilles"/>
        <s v="Matériel : Bouille"/>
        <s v="Matériel : Motopompe"/>
        <s v="Matériel : Sableuse"/>
        <s v="Matériel : Trémie pour épandage de sel"/>
        <s v="Travaux : Rambardes dans les escaliers"/>
        <s v="Travaux : Nez de marches antidérapants dans les escaliers"/>
        <s v="Travaux : Mise en conformité PMR des escaliers avec Bande d'Éveil à la Vigilance (BEV) podotactile en haut, 1ère et dernière contremarche visuellement contrastée, etc."/>
        <s v="Travaux : Ajout de garde-corps dotés de lisse entre 1 m et 1,10 m du sol, sous-lisse intermédiaire et plinthe de 10 à 15 cm (+ tronçon amovible pour déchargement) sur la mezzanine"/>
        <s v="Travaux : Sécuriser l'accès à la mezzanine par escalier ou échelle fixe"/>
        <s v="Organisation : Recensement du matériel télescopique existant"/>
        <s v="Organisation : Recenser les échelles"/>
        <s v="Organisation : Mettre au rebut les échelles vétustes"/>
        <s v="Matériel : Remplacer l'échelle concernée par un équipement marqué &quot;Conforme aux exigences de sécurité&quot; et EN 131"/>
        <s v="Matériel : Remettre les sabots antidérapants manquants sur l'échelle concernée"/>
        <s v="EPI : Harnais + antichute si échelle d'accès aux poteaux d'éclairage du stade"/>
        <s v="Organisation : Recenser les escabeaux"/>
        <s v="Organisation : Mettre au rebut les escabeaux vétustes"/>
        <s v="Matériel : Remplacer l'escabeau concerné par un équipement marqué &quot;Conforme aux exigences de sécurité&quot; et EN 131"/>
        <s v="Matériel : Remettre les sabots antidérapants manquants sur l'escabeau concerné"/>
        <s v="Matériel : Vérifier la présence d'une sangle entre les 2 plans des escabeaux"/>
        <s v="Organisation : Récupérer un stock de sabots antidérapants d'avance auprès du fournisseur des échelles et escabeaux afin de les remplacer rapidement le cas échéant"/>
        <s v="Organisation : Recenser les marchepieds"/>
        <s v="Matériel : Marchepied type &quot;patte d'éléphant&quot; marqué &quot;Conforme aux exigences de sécurité&quot; et EN 14183"/>
        <s v="Document : Récupération des Dossiers d'Intervention Ultérieure sur l'Ouvrage (DIUO) pour chaque bâtiment"/>
        <s v="Matériel : Plate-forme Individuelle Roulante (PIR) marquée NF P 93-352 pour travaux temporaires de faible hauteur (plancher ≤ 2,50 mètres)"/>
        <s v="Matériel : Plate-forme Individuelle Roulante Légère (PIRL) marquée NF P 93-353 pour travaux temporaires de très faible hauteur (plancher ≤ 1 mètre)"/>
        <s v="Organisation : Mise au rebut de l'échafaudage vétuste"/>
        <s v="Organisation : Mettre au rebut les éléments d'échafaudages incomplets, notamment les tréteaux et madriers bois utilisés comme échafaudage"/>
        <s v="Document : Récupération des notices de montage des échafaudages"/>
        <s v="Formation : Stage sur le montage d'échafaudages"/>
        <s v="Vérification : Contrôle trimestriel réglementaire des échafaudages en interne (possibilité de récupérer une fiche de vérification type auprès du CDG 83)"/>
        <s v="Matériel : PEMP à louer ou acheter"/>
        <s v="Vérification : Poursuivre le contrôle semestriel réglementaire des PEMP par un organisme spécialisé"/>
        <s v="Formation : Certificat d'Aptitude à la Conduite En Sécurité (CACES) PEMP pour xxx agents"/>
        <s v="Document : Autorisation de conduite PEMP signée de l'autorité territoriale"/>
        <s v="Organisation : Visa du médecin du travail sur l'autorisation de conduite PEMP"/>
        <s v="Organisation : Travail en binome avec PEMP"/>
        <s v="Organisation : Utilisation de la nacelle pour l'éclairage public"/>
        <s v="Organisation : Utilisation de la nacelle pour l'éclairage du stade"/>
        <s v="Organistation : Recenser les lieux à problème pour l'éclairage publique"/>
        <s v="Matériel : Remplacer les EPI antichute par du matériel conforme"/>
        <s v="Matériel : Longes blindées pour l'élagage"/>
        <s v="Vérification : Contrôle annuel réglementaire des harnais antichute"/>
        <s v="Formation : Stage sur l'utilisation du harnais antichute, spécifique aux opérations envisagées et incluant les procédures de sauvetage"/>
        <s v="Formation : Stage sur l'élagage en hauteur"/>
        <s v="Travaux : Installation de points d’ancrage sur les toitures des bâtiments"/>
        <s v="Vérification : Poursuivre le contrôle annuel recommandé des points d’ancrage par un organisme spécialisé"/>
        <s v="Travaux : Réparation de la toiture"/>
        <s v="Travaux : Réfection de sol"/>
        <s v="Matériel : Rayonnages supplémentaires pour outillage et quincaillerie sur étagères"/>
        <s v="Matériel : Étagères ou racks supplémentaires pour y entreposer tout le matériel à même le sol"/>
        <s v="Travaux : Fixer les Rayonnages au mur / au sol"/>
        <s v="Matériel : Remplacement des rayonnages bois par des rayonnages métalliques"/>
        <s v="Travaux :  Installation de tiges murales pour suspension des outils à manche"/>
        <s v="Organisation : Stocker les échelles suspendues à l'horizontale sur des tiges murales"/>
        <s v="EPI : Chaussures de sécurité antidérapantes"/>
        <s v="EPI : Casque de chantier"/>
        <s v="Organisation : Mise au rebut de l’ensemble du matériel inutilisé ou vétuste"/>
        <s v="Organisation : Faire du tri et du rangement parmi le matériel inerte"/>
        <s v="Organisation : Périodicité de rangement des ateliers"/>
        <s v="Matériel : Barres de retenue au sol pour éviter le glissement des chaises empilées contre le mur"/>
        <s v="Organisation : Stockage d'illuminations de Noël suspendues au mur"/>
        <s v="Matériel :  Râteliers avec dispositifs de retenue pour pièces métalliques de grande dimension "/>
        <s v="Matériel : Casiers pour ranger les plaques de bois à la verticale"/>
        <s v="Matériel : Râteliers pour ranger les planches à l'horizontale"/>
        <s v="Travaux : Aménager des boxes de sel et de gravier à l'extérieur"/>
        <s v="Document : Consignes pour travaux en tranchées"/>
        <s v="Document : Procédure pour les travaux en tranchées (demande des plans de canalisations/câbles souterrains, blindage si profondeur &gt; 1,30 m et largeur &lt; 2/3 profondeur, plinthes de 15 cm, passerelle si largeur &gt; 40 cm…)"/>
        <s v="Formation : Stage &quot;hyperbarie&quot; par un organisme agréé"/>
        <s v="Document : Certificat d'aptitude à l'hyperbarie"/>
        <s v="Document : Livret individuel de plongée"/>
        <s v="Document : Manuel de procédures de sécurité en milieu hyperbare"/>
        <s v="Organisation : Moyens de secours à proximité de la zone d'hyperbarie"/>
        <s v="EPI (hyperbarie) : vêtement, appareil respiratoire, appareil de secours"/>
        <s v="Vérification : Contrôle annuel réglementaire des bouteilles d'oxygène"/>
        <s v="Organisation : Travaux hyperbares en équipes"/>
        <s v="Matériel : Faire installer des extincteurs dans les locaux"/>
        <s v="Organisation : Demander au fournisseur de matériel incendie de doter le local xxx d'un extincteur supplémentaire"/>
        <s v="Organisation : Fixer les extincteurs au mur avec poignée à maximum 1,20 m du sol. Si besoin, les placer dans des boîtiers sécurisés ou sous housse"/>
        <s v="Organisation : Libérer les accès aux extincteurs"/>
        <s v="Matériel : Panonceau d'indication au-dessus de chaque extincteur"/>
        <s v="Travaux : Installation d'une alarme incendie "/>
        <s v="Travaux : Installer des Robinets d'Incendie Armés (RIA)"/>
        <s v="Travaux : Vérifier la présence de Blocs Autonomes d'Éclairage de Sécurité (BAES)"/>
        <s v="Travaux : Installer des Barres anti-panique sur les issues de secours"/>
        <s v="Matériel : &quot;Groom&quot; ferme-porte sur les portes palières"/>
        <s v="Travaux : Installer une vanne d'arrêt d'urgence gaz"/>
        <s v="Formation : Stage de manipulation des extincteurs pour l'ensemble du personnel"/>
        <s v="Organisation : Exercices d'évacuation et essais périodiques du matériel incendie tous les 6 mois"/>
        <s v="Vérification : Poursuivre le contrôle annuel réglementaire des extincteurs"/>
        <s v="Vérification : Poursuivre le contrôle annuel réglementaire des BAES"/>
        <s v="Vérification : Poursuivre le contrôle annuel réglementaire de l'alarme incendie / SSI"/>
        <s v="Vérification : Poursuivre le contrôle annuel réglementaire du désenfumage"/>
        <s v="Vérification : Poursuivre le contrôle annuel réglementaire des RIA"/>
        <s v="Vérification : Poursuivre le contrôle annuel réglementaire des installations de gaz"/>
        <s v="Vérification : Poursuivre le contrôle annuel réglementaire de la chaudière fioul"/>
        <s v="Organisation : Afficher/compléter les plans d'évacuation et consignes en cas d'incendie, avec numéros en cas d'urgence, définition des points de rassemblement et noms des guide/serre-files dans tous les locaux"/>
        <s v="Document : Registre incendie + Boîtier métallique ininflammable rouge"/>
        <s v="Travaux : Construction d'un box produits inflammables séparé du matériel"/>
        <s v="Travaux : Installation d'une ventilation du box produits inflammables avec ouvertures hautes et basses diamétralement opposées, voire VMC"/>
        <s v="Matériel : Palettes-rétention sous les stockages de produits de mécanique"/>
        <s v="Matériel : Cuve de récupération des huiles usagées"/>
        <s v="Matériel : Remplacer la cuve vétuste par une cuve avec double paroi, poignée de distribution, mise à la terre, évent en partie haute, indicateur de niveau de remplissage et système d'évacuation du trop plein"/>
        <s v="Matériel : Vérifier la présence d'une poignée de distribution de carburant sur la cuve"/>
        <s v="Matériel : Vérifier la présence d'une double paroi ou installer un bac de rétention sous la cuve"/>
        <s v="Matériel : Vérifier la présence d'une mise à la terre si cuve métallique"/>
        <s v="Matériel : Vérifier la présence d'un évent en partie haute de la cuve"/>
        <s v="Matériel : Vérifier la présence d'un indicateur de niveau de la cuve"/>
        <s v="Matériel : Vérifier la présence d'un système d’évacuation du trop plein de la cuve"/>
        <s v="Organisation : Réserve d'absorbant à proximité de la cuve"/>
        <s v="Organisation : Limitation des quantités de carburant transportées"/>
        <s v="Matériel : Jerricanes réglementaires avec marquage ONU"/>
        <s v="Matériel : Mettre au rebut le chargeur-démarreur vétuste"/>
        <s v="Document : Procédure de charge de batteries avec, notamment, lieu de charge ventilé et pas de travail risquant de former un point chaud à proximité car émission d'hydrogène, gaz explosif"/>
        <s v="Matériel : Extincteur dans véhicule"/>
        <s v="EPI : Gants ininflammables"/>
        <s v="Document : Procédure écrite pour brûlage de déchets verts"/>
        <s v="Organisation : Bouteilles de gaz arrimées et à l'abri des chocs"/>
        <s v="Organisation : Évacuation des bouteilles de gaz vides"/>
        <s v="Organisation : Relever l'affichage des Charges Maximales d'Utilisation (CMU) sur tous les appareils et accessoires de levage"/>
        <s v="Matériel : Grue d'atelier type &quot;chèvre&quot;"/>
        <s v="Matériel : Grue auxiliaire"/>
        <s v="Matériel : Palan"/>
        <s v="Matériel : Treuil"/>
        <s v="Matériel : Chariot élévateur à conducteur porté"/>
        <s v="Vérification : Poursuivre le contrôle annuel réglementaire de la grue d'atelier par un organisme spécialisé"/>
        <s v="Vérification : Poursuivre le contrôle semestriel réglementaire de la grue auxiliaire par un organisme spécialisé"/>
        <s v="Vérification : Poursuivre le contrôle annuel réglementaire du palan par un organisme spécialisé"/>
        <s v="Vérification : Poursuivre le contrôle annuel réglementaire du treuil par un organisme spécialisé"/>
        <s v="Vérification : Poursuivre le contrôle semestriel réglementaire du chariot élévateur à conducteur porté, par un organisme spécialisé"/>
        <s v="Formation : Certificat d'Aptitude à la Conduite En Sécurité (CACES) grue auxiliaire avec option télécommande &amp; chariot élévateur pour xxx agents"/>
        <s v="Document : Autorisation de conduite grue auxiliaire &amp; chariot élévateur signée de l'autorité territoriale"/>
        <s v="Organisation : Visa du médecin du travail sur l'autorisation de conduite grue auxiliaire &amp; chariot élévateur "/>
        <s v="Document : Consignes quant à l'utilisation des appareils de levage (interdiction de déplacer une charge au-dessus d'un agent, de laisser une charge sans surveillance…)"/>
        <s v="Matériel : Remplacer les accessoires de levage vétustes ou non prévus à cet effet (cordes, chaînes…)"/>
        <s v="Organisation : Stockage des élingues suspendues pour éviter toute détérioration"/>
        <s v="Vérification : Poursuivre le contrôle annuel réglementaire des élingues et câbles de levage par un organisme spécialisé"/>
        <s v="Organisation : Faire attester par un organisme spécialisé que le tractopelle soit adapté pour le levage (clapets anti-retours)"/>
        <s v="Matériel : Pont élévateur de véhicules"/>
        <s v="Vérification : Poursuivre le contrôle réglementaire des ponts élévateurs par un organisme spécialisé, tous les 3 mois / 6 mois / 1 an selon le dispositif"/>
        <s v="Matériel : Crics"/>
        <s v="Vérification : Poursuivre le contrôle périodique réglementaire du cric (annuel en utilisation normale et semestriel en utilisation intensive)"/>
        <s v="Matériel : Vérin de fosse hydraulique pour levage de moteur"/>
        <s v="Vérification : Poursuivre le contrôle annuel réglementaire du vérin de fosse hydraulique par un organisme de contrôle"/>
        <s v="Matériel (BOM) : Remplacer à terme la BOM actuelle par une autre équipée d'un lève-conteneur à l'arrière"/>
        <s v="Vérification (BOM) : Poursuivre le contrôle annuel réglementaire du lève-conteneur par un organisme spécialisé"/>
        <s v="Matériel : Chariot bas"/>
        <s v="Matériel : Chariot de service"/>
        <s v="Matériel : Diable"/>
        <s v="Matériel : Brouette"/>
        <s v="Matériel : Transpalette"/>
        <s v="Matériel : Bennes amovibles type Ampli-roll"/>
        <s v="Matériel : Rampes alu pour accès des petits engins sur camion-plateau"/>
        <s v="Matériel : Camion-plateau rabaissé"/>
        <s v="Matériel : Véhicule avec benne basculante"/>
        <s v="Travaux : Rideaux mécaniques motorisés"/>
        <s v="Travaux : Atelier aménagé avec établi pour tous corps de métier"/>
        <s v="Vérification : Poursuivre le contrôle semestriel réglementaire des portails automatiques"/>
        <s v="Formation : Stage Prévention des Risques liés à l'Activité Physique (PRAP) comprenant la formation aux manutentions manuelles (ex-gestes et postures)"/>
        <s v="Organisation : Poids et moyen de préhension inclus dans cahier des charges lors des achats"/>
        <s v="Matériel : Harnais de maintien débroussailleuse"/>
        <s v="Matériel : Débroussailleuse avec moteur en sac à dos"/>
        <s v="Matériel : Bac adaptable sur tondeuse autoportée"/>
        <s v="Matériel : Broyeur à déchets verts sur remorque"/>
        <s v="Matériel : Epandeur sur remorque"/>
        <s v="Matériel : Cuve avec pulvérisateur sur remorque"/>
        <s v="Organisation : Pots de plantes sur table à hauteur d'hommes"/>
        <s v="Matériel : Aspirateurs sur roues"/>
        <s v="Matériel : Nettoyeur haute pression sur roues"/>
        <s v="Matériel : Aspirateur à feuilles sur remorque"/>
        <s v="Matériel : Pelle posture debout"/>
        <s v="Matériel : Groupe électrogène sur roues"/>
        <s v="Matériel : Compresseur d'air sur remorque pour marteau-piqueur"/>
        <s v="Matériel : Cuve d'eau sur remorque pour les chantiers"/>
        <s v="Matériel : Bouille sur remorque"/>
        <s v="Matériel : Rack-remorque spécifique pour panneaux"/>
        <s v="Matériel : Scie à sol sur roues"/>
        <s v="Matériel : Racks amovibles pour mobilier"/>
        <s v="Matériel : Mobilier en plastique plus léger"/>
        <s v="Matériel : Portiques sur roues pour les chaises et tréteaux"/>
        <s v="Matériel : Remplacer le podium incomplet"/>
        <s v="Organisation : Mettre au rebut le podium vétuste et en louer un conforme en cas de besoin"/>
        <s v="Matériel : Gradins pliables"/>
        <s v="Document : Notice de montage du podium et des gradins"/>
        <s v="Formation : Stage sur le montage de structures festivités (podium, tente, gradins…)"/>
        <s v="Vérification : Poursuivre le contrôle des gradins par un organisme habilité si couverture"/>
        <s v="Travaux : Atelier ferronnerie avec établi"/>
        <s v="Matériel : Poste à souder sur roues"/>
        <s v="Matériel : Poste à souder oxyacétylénique sur roues"/>
        <s v="Matériel : Servante sur roulettes"/>
        <s v="Matériel : Sommier roulant"/>
        <s v="Travaux : Atelier mécanique avec établi"/>
        <s v="Organisation : Suivi de l'état des conteneurs notamment au niveau des roulettes"/>
        <s v="Document : Main courante ou registre d’observations pour signaler tout conteneur détérioré"/>
        <s v="Organisation : 2 ripeurs derrière chaque BOM pour diviser la charge de travail et de préserver ainsi leur santé"/>
        <s v="EPI : Bouées de sauvetage ou gilets à disposition dans chaque lieu où ce risque est présent "/>
        <s v="Vérification : Contrôle annuel réglementaire des gilets de sauvetage"/>
        <s v="Document : Procédure écrite selon chantier avec risque de noyade"/>
        <s v="Organisation : Nommer par arrêté un assistant / conseiller de prévention"/>
        <s v="Document : Rédiger une lettre de cadrage pour les AP - CP en mentionnant les moyens matériels et temporels octroyés"/>
        <s v="Formation : Inscrire les AP - CP à une formation initiale puis au recyclage annuel de celle-ci"/>
        <s v="Organisation : Mettre en place le CST en interne si effectif ≥ 50 agents"/>
        <s v="Organisation : Mettre en place une F3SCT en interne si effectif  ≥ 200 agents ou risques particuliers"/>
        <s v="Organisation : Réunir au moins 2 fois par an le CST dont au moins une fois sur une thématique concernant la santé, sécurité et conditions de travail (en l'absence de F3SCT)"/>
        <s v="Organisation : Réunir au moins 3 fois par an la F3SCT le cas échéant"/>
        <s v="Formation : Inscrire les représentants du personnel à une formation sur la santé au travail de 5 jours (3 jours pour les membres du CST qui ne siègent pas en F3SCT)"/>
        <s v="Organisation : Suivi médical des agents"/>
        <s v="Organisation : Visite périodique de poste de travail par le médecin du travail"/>
        <s v="Document : Rédiger le DU pour l'ensemble des unités de travail de la collectivité et le valider en CST ou F3SCT le cas échéant"/>
        <s v="Document : Mettre à jour annuellement le DU"/>
        <s v="Document : Mettre en place le registre de santé sécurité au travail"/>
        <s v="Organisation : Informer les agents de l'existence des registres santé sécurité"/>
        <s v="Document : Mettre en place le registre de danger grave et imminent"/>
        <s v="Organisation : Informer sur le droit de retrait et le registre de danger grave et imminent"/>
        <s v="Document : Mettre en place un tableau de suivi des accidents de service"/>
        <s v="Organisation : Prévoir l'analyse des accidents de service graves ou à caractère répété"/>
        <s v="Document : Mettre en place un règlement intérieur santé au travail"/>
        <s v="Document : Mise en place du Registre Social Unique (RSU)"/>
        <s v="Document : Programme Annuel de Prévention des Risques Professionnels et d'Amélioration des Conditions de Travail (PAPRIPACT), obligatoire dans collectivités &gt; 50 agents, facultatif sinon"/>
        <s v="Document : Mettre en place des plans de prévention pour les travaux dangereux sous traités ou dépassant 400 heures"/>
        <s v="Document : Mettre en place des permis de feu pour les travaux par point chaud sous traités ou réalisés dans des ERP"/>
        <s v="Document : Mettre en place des protocoles de chargement - déchargement pour toutes les opérations de ce type"/>
        <s v="Formation : Stage CNFPT &quot;Prévention des accidents du travail&quot; (3 jours)"/>
        <s v="Organisation : Vérification du potentiel radon des sols de la ou des communes sur la carte du site www.isrn.fr"/>
        <s v="Vérification : Mesurage du radon dans les locaux par un organisme agréé si potentiel significatif"/>
        <s v="Document : Présentations périodiques des permis en possession de la Collectivité"/>
        <s v="Organisation : Obligation de prévenir l'employeur en cas de retrait de permis mentionnée dans le règlement intérieur"/>
        <s v="Document : Ordre de mission permanent à faire chaque année pour les agents amenés à utiliser un véhicule (personnel et service) dans le cadre de leur service avec regard sur assurance et contrôle technique"/>
        <s v="Organisation : Communication de la structure sur le risque routier (bilan des accidents de trajet / mission, RI, Règlement d'utilisation des véhicules…) "/>
        <s v="Document : Règlement d'utilisation des véhicules &amp; engins, règlement intérieur et livret d'accueil avec risque routier ainsi que procédures spécifiques lors de missions particulières"/>
        <s v="Document : Information des agents sur l'utilisation des vélos et trotinettes et prise en compte des risques spécifiques "/>
        <s v="Organisation : Mise en place d'une politique de gestion des déplacements domicile/travail (télétravail, covoiturage, transports en commun…)"/>
        <s v="Organisation : Réduction, anticipation et organisation des déplacements mission  (visio conférence, plan de déplacement, transport en commun …) "/>
        <s v="Organisation : Mise en place de contrôles par alcootest, test de dépistage de drogues…  pour les postes de conduite"/>
        <s v="Vérification : Outil de suivi des révisions et contrôles techniques des véhicules (tableau avec alertes ou rappel systématique du garage/centre de CT)"/>
        <s v="Vérification : Contrôle du véhicule avant prise de fonction (feux, freins, carroserie, niveaux, pneumatiques…)"/>
        <s v="Document : Carnet de bord et processus de suivi"/>
        <s v="Matériel : Triangle de pré-signalisation dans chaque véhicule"/>
        <s v="EPI : Gilets haute visibilité dans chaque véhicule"/>
        <s v="Matériel : Équipements hivernaux loi montagne (chaînes, pneumatiques neige, chaussettes…)"/>
        <s v="Matériel : Dispositif de prévention intégré dans les véhicules (dispositif de communication intégrés, éthylotest anti-démarrage, ABS…)"/>
        <s v="Travaux : Garage / préau pour garer les véhicules à l'abri"/>
        <s v="Document : Plan de circulation à mettre en place"/>
        <s v="Travaux : Parking réservé au véhicules personnels"/>
        <s v="Organisation : Séparation des accès des véhicules personnels et de service"/>
        <s v="Organisation : Séparation des circulations piétons et véhicules"/>
        <s v="Travaux : Aménagement d'une aire de lavage"/>
        <s v="Formation : Rappel du code de la route, des réglementations spécifiques en fonction des activités "/>
        <s v="Organisation : Définir les pratiques de communication à l'intérieur des véhicules (utilisation du téléphone…) "/>
        <s v="Formation : Organisation d'une formation de sensibilisation sur le risque routier (journée sécurité routière, stage centaure, éco conduite…) "/>
        <s v="Documents : Diffusion de brochures et affiches sur le risque routier au sein de la collectivité "/>
        <s v="Formation : Formation spécifique à la conduite sur sites, tutorat pour certaines activités (Pompiers, collecte OM, conduite d'engins, travaux routiers, opérations de chargement déchargement, VUL…)"/>
        <s v="Travaux : Quai de livraison aménagé avec marquage au sol"/>
        <s v="Document : Protocole de chargement/déchargement à rédiger avec les prestataires"/>
        <s v="Formation : Formation Initiale Minimale Obligatoire (FIMO) / Formation Continue Obligatoire (FCO) pour le transport de voyageurs ou de marchandises &gt; 3,5 t"/>
        <s v="Formation : Permis C pour PL (tractopelle inclus)"/>
        <s v="Organisation : Mise en place d'un tableau de suivi de la validité des visites médicales pour permis PL"/>
        <s v="Organisation : Prendre en charge les visites médicales des agents pour lesquels le permis PL est nécessaire dans le cadre de leurs fonctions"/>
        <s v="Matériel : Dispositif et signalisation des angles morts (miroir, affichage…)"/>
        <s v="Formation : Permis D pour autocar"/>
        <s v="Matériel : S'assurer que le minibus comprend bien 9 places chauffeur inclus"/>
        <s v="Document : Attestation préfectorale d'aptitude pour les conducteurs du minibus"/>
        <s v="Document : Vignette mauve réglementaire sur le pare-brise du minibus pour le transport des personnes"/>
        <s v="Matériel : Faire un recensement des 2 roues"/>
        <s v="Formation : Permis AM ou Brevet de Sécurité Routière (BSR) pour la conduite de 2 roues pour agents nés à partir de 1988"/>
        <s v="Matériel : Bandes rouges et blanches rétroréfléchissantes sur véhicules à progression lente ou qui s’arrêtent fréquemment sur la voie publique : "/>
        <s v="Matériel : Gyrophare orange sur les véhicules à progression lente ou qui s’arrêtent fréquemment sur la voie publique : "/>
        <s v="Matériel : Gyrophare bleu pour tracteur équipé avec lame à neige et épandeur"/>
        <s v="Document : Consigne pour insérer dans le cahier des charges la mise en place de la signalisation  et de l’équipement réglementaire dès la commande d’un véhicule"/>
        <s v="Organisation : Si réalisation de rayonnages intérieurs, passage du véhicule aux Mines"/>
        <s v="Matériel : Caisses pour maintenir bidons de mélange lors du transport"/>
        <s v="Organisation : Calage et arrimage du matériel dans les véhicules (équipements d'espaces verts, voirie…)"/>
        <s v="Matériel : Séparation entre l'arrière et l'habitacle des véhicules"/>
        <s v="Matériel : Filets pour le matériel transporté sur le plateau des véhicules"/>
        <s v="Organisation : Respect des charges maxi (PTAC, plaque, dispositif de mesure des poids…)"/>
        <s v="Formation : Stage sur la conduite d'engins de chantier"/>
        <s v="Formation : Certificat d'Aptitude à la Conduite En Sécurité (CACES) engins de chantier catégorie A (Engins compacts), C1 (tractopelle + 6t), D (rouleau compacteur + 6t), E (tracteur + 100cv)... pour xxx agents"/>
        <s v="Document : Autorisation de conduite engins de chantier signée de l'autorité territoriale"/>
        <s v="Organisation : Visa du médecin du travail ou date de la visite médicale sur l'autorisation de conduite engins de chantier"/>
        <s v="Document : Copies des autorisations de conduite et CACES en possession de la Collectivité"/>
        <s v="Document : Tableau de suivi de la validité des CACES"/>
        <s v="Matériel : Remplacer le tractopelle vétuste"/>
        <s v="Organisation : Respect du code de la route pour déplacements du tractopelle non immatriculé : soit sur porte-char, soit avec signalétique &quot;convoi exceptionnel&quot;"/>
        <s v="Vérification : Poursuivre le contrôle annuel réglementaire du tractopelle par un organisme spécialisé"/>
        <s v="Organisation : Déplacement de la mini-pelle sur porte-char"/>
        <s v="Vérification : Poursuivre le contrôle annuel réglementaire de la mini-pelle par un organisme spécialisé"/>
        <s v="Matériel : Remplacer le tracteur actuel par un véhicule avec cabine fermée"/>
        <s v="Travaux : Protection type plexiglas sur tracteur, côté épareuse"/>
        <s v="Matériel : Bras d'épareuse en Z sur le côté, pilotable avec joystick"/>
        <s v="Vérification : Poursuivre le contrôle annuel réglementaire des arbres à cardan de l'épareuse par un organisme spécialisé"/>
        <s v="Matériel : Equipements adaptables sur tracteur (lame chasse-neige, épandeur d'engrais, griffe Stade…)"/>
        <s v="Matériel : Arceau de sécurité sur tracteur"/>
        <s v="Formation : Conducteur titulaire du permis de conduire si balayeuse immatriculée ou CACES + code car balayeuse si non immatriculée"/>
        <s v="Formation : Sensibilisation à la conduite de la tondeuse autoportée par le fournisseur "/>
        <s v="Matériel : Mettre au rebut les tondeuses autoportées vétustes"/>
        <s v="Matériel : Vérifier la présence d'un siège de sécurité sur la tondeuse autoportée"/>
        <s v="Matériel : Arceau de sécurité sur tondeuse autoportée"/>
        <s v="Document : Note écrite aux agents sur l'interdiction d'utiliser la tondeuse autoportée dans des talus ou mention dans le règlement intérieur"/>
        <s v="Matériel : Panneaux et cônes supplémentaires"/>
        <s v="Matériel : Panneau AK5 + tri-flash sur véhicules signalant un chantier :"/>
        <s v="EPI : Gilets haute visibilité"/>
        <s v="EPI : Parkas haute visibilité"/>
        <s v="EPI : Pantalons haute visibilité"/>
        <s v="Formation : Stage CNFPT &quot;Balisage de chantier&quot;"/>
        <s v="Document : Fiche récapitulative des principales règles de balisage dans chaque véhicule"/>
        <s v="Document : Investir dans les &quot;Manuels du chef de chantier&quot; édités par le Ministère de l'équipement et les mettre à disposition des équipes"/>
        <s v="Document : Consignes pour obligation du port d’un vêtement haute visibilité pour tout travailleur sur voie publique"/>
        <s v="Matériel : Relevé des équipements de sécurité présents sur les Bennes à Ordures Ménagères (BOM)"/>
        <s v="Matériel : Détecteurs de présence des ripeurs sur les marchepieds des BOM, asservis au limiteur de vitesse à 30 km/h et empêchant la marche arrière"/>
        <s v="Matériel : Boîte de vitesse automatique sur les BOM"/>
        <s v="Matériel : Bip de recul sur les BOM"/>
        <s v="Matériel : Vidéosurveillance à l'arrière sur les BOM"/>
        <s v="Matériel : Indicateurs de surcharge sur les BOM"/>
        <s v="Matériel : Grands rétroviseurs sur les BOM"/>
        <s v="Matériel : Bandes rouges et blanches rétro-réfléchissantes sur les BOM"/>
        <s v="Matériel : Gyrophares sur les BOM"/>
        <s v="Matériel : Feux de travail (à éclat) sur les BOM"/>
        <s v="Matériel : 4 feux stop sur les BOM"/>
        <s v="Matériel : Marchepieds fluorescents sur les BOM"/>
        <s v="EPI : Chasubles haute visibilité (classe 2)"/>
        <s v="EPI : Tee-shirts haute visibilité (classe 2)"/>
        <s v="EPI : Vestes doublées avec parkas zippées haute visibilité (classe 3)"/>
        <s v="EPI : Vêtements de pluie haute visibilité (classe 3)"/>
        <s v="EPI : Pantalons haute visibilité (classe 2)"/>
        <s v="EPI : Kways haute visibilité"/>
        <s v="Document : Actualisation des plans de collecte permettant de faciliter la fluidité et la sécurité de la collecte"/>
        <s v="Organisation : État des lieux de la voirie afin de procéder à la réorganisation des tournées et prendre en compte la taille et les possibilités de passage des BOM"/>
        <s v="Travaux : Enclos pour les conteneurs à l’entrée des impasses afin de limiter l’entrée des BOM"/>
        <s v="Organisation : Mesure des écarts de tonnage réalisés par chaque équipe et réorganiser les tournées en conséquence (répartir les charges de déchets ménagers entre les équipes de collecte)"/>
        <s v="Organisation : Demande de réfection des axes de circulation dont le revêtement est endommagé"/>
        <s v="Organisation : Demande de coupe d’arbres gênants sur les voies de circulation"/>
        <s v="Organisation : Suppression du « fini parti » "/>
        <s v="Organisation : Rappel de l'interdiction de collecte en marche arrière"/>
        <s v="Organisation : Rappel de l'autorisation de collecte dans les impasses uniquement si le véhicule peut opérer un demi-tour"/>
        <s v="Organisation : Rappel de l'interdiction de collecte bilatérale simultanée / à contresens"/>
        <s v="Organisation : Rappel de l'obligation de respecter le PTAC des BOM, même à l’occasion d’une collecte importante (risque d’accident et possibilité de verbalisation du chauffeur par la police)"/>
        <s v="Organisation : Rappel de l'obligation de respecter les limitations de vitesse des BOM, notamment quand un ripeur se trouve sur le marchepied"/>
        <s v="Document : Recueil des indicateurs RH de risques psychosociaux  et mise en place d'une démarche de prévention de ces risques"/>
        <s v="Formation : Sensibilisation sur les addictions "/>
        <s v="Document : Protocole alcool et addictions"/>
        <s v="Document : Document manager pour la gestion des agents en situation et comportement anormal en rapport aux addictions (Entretien hiérarchique ou « du lendemain »)"/>
        <s v="Organisation : Prise en charge et suivi des agents souffrant d'addictions"/>
        <s v="Formation : Stage &quot;Management&quot; pour les responsables hiérarchiques"/>
        <s v="Formation : Stage &quot;Gestion des conflits&quot;"/>
        <s v="Document : Tableau d'affichage pour le personnel (notes internes…)"/>
        <s v="Document : Signalétique &quot;interdiction de fumer&quot; à afficher dans les locaux"/>
        <s v="Document : Main courante pour relever les épisodes de violence"/>
        <s v="Document : Procédure de gestion des agressions"/>
        <s v="Organisation : Prise en charge de suivi psychologique en cas d'agression"/>
        <s v="Formation : Stage de secourisme (PSC1 ou SST) de façon à avoir en permanence au moins 1 secouriste par site"/>
        <s v="Formation : Sensibilisation aux Gestes Qui Sauvent (GQS). Objectif 80 % d'agents formés au secourisme "/>
        <s v="Formation : Recyclage tous les 2 ans pour le SST"/>
        <s v="Matériel : Trousse de secours dans les locaux"/>
        <s v="Organisation : Signalement des trousses de secours "/>
        <s v="Matériel : Trousses de secours dans les véhicules"/>
        <s v="Matériel : Téléphones fixes dans les locaux"/>
        <s v="Matériel : Téléphones portables professionnels pour les chefs d'équipe"/>
        <s v="Matériel : Défibrillateur dans les locaux"/>
        <s v="Organisation : Suivi des trousses de secours"/>
        <s v="Document : Procédure en cas d'urgence"/>
        <s v="Matériel : Dispositif d’Alarme pour Travailleur Isolé (DATI)"/>
        <s v="Organisation : Pour les travailleurs isolés, autre agent à proximité, visites ou appels réguliers, notamment en fin de poste (agent d'entretien le soir par exemple)"/>
        <s v="Matériel : Pansement compressif type Coussin Hémostatique d'Urgence de Thuasne (CHUT) dans la trousse de secours"/>
        <s v="Matériel : Kit en cas de sectionnement de membre dans la trousse de secours"/>
        <s v="Matériel : Compresse en cas de brûlure type Brûlstop ou Burnshield"/>
        <s v="Matériel : Rince-œil avec consigne affichée : incliner la tête du côté de l'œil lésé…"/>
        <s v="Matériel : Douche de sécurité avec consigne affichée : enlever les chaussures..."/>
        <s v="Matériel : Remplacement des machines vétustes par d'autres plus récentes, sur silentbloc"/>
        <s v="Organisation : Niveau de vibrations mécaniques inséré dans cahier des charges et choix du matériel"/>
        <s v="EPI : Gants anti-vibratiles"/>
        <s v="Organisation : Suivi de l'état du siège de l'engin X tous les 5 ans"/>
        <s v="Organisation : Récupération de données sur engins (date d'achat, état du siège, conditions d'utilisation, durée d'exposition)"/>
        <s v="Organisation : Évaluation des niveaux de vibrations mécaniques des PL et engins à l'aide du logiciel OSEV"/>
        <s v="Achat : Fontaine à eau" u="1"/>
        <s v="N’autoriser la collecte que dans les impasses où le véhicule peut opérer un demi-tour" u="1"/>
        <s v="Recensement des postes mal éclairés" u="1"/>
        <s v="Interdire la collecte en marche arrière" u="1"/>
        <s v="Achat : Cadenas sur les armoires individuelles" u="1"/>
        <s v="Vérification : Annuelle des bouteilles d'oxygène" u="1"/>
        <s v="Achat : Portiques sur roues pour les chaises et tréteaux" u="1"/>
        <s v="Remplacement des rayonnages bois par des rayonnages métalliques" u="1"/>
        <s v="Matériel : Défibrillateur Automatique Externe (DAE)" u="1"/>
        <s v="Bétonnières recensées :_x000a_• " u="1"/>
        <s v="Tronçonneuses et élagueuses :_x000a_• " u="1"/>
        <s v="Bandes rouges et blanches rétroréfléchissantes sur véhicules à progression lente ou qui s’arrêtent fréquemment sur la voie publique :_x000a_• " u="1"/>
        <s v="Racks amovibles pour mobilier" u="1"/>
        <s v="Perceuse à colonne scellée au plan de travail" u="1"/>
        <s v="Organisation (pandémie) : Limitation de l'accueil du public par les contacts téléphoniques et les mails + procédure pour le public isolé (personnes agées, handicap…)" u="1"/>
        <s v="Sableuse" u="1"/>
        <s v="Panneau AK5 + tri-flash sur véhicules signalant un chantier" u="1"/>
        <s v="Cuve d'eau pour les chantiers" u="1"/>
        <s v="Nez de marches antidérapants" u="1"/>
        <s v="Cabine fermée sur tracteur ou protection type plexiglas côté épareuse" u="1"/>
        <s v="Médecine préventive : Vaccinations en lien avec le médecin de prévention, notamment tétanos, DTP et hépatite B selon l'activité" u="1"/>
        <s v="Vérification : Annuelle des motobineuses par un organisme de contrôle" u="1"/>
        <s v="Formation : Gestion des conflits" u="1"/>
        <s v="Poignées de sécurité sur les motobineuses" u="1"/>
        <s v="Formation : Recyclage SST tous les 2 ans pour les agents concernés" u="1"/>
        <s v="Organisation (pandémie) : Si agent avec symptômes de maladie épidémique et après avis médical, mise en place d'une quarantaine " u="1"/>
        <s v="Récupération des Fiches de Données de Sécurité (FDS) des produits" u="1"/>
        <s v="Bouille" u="1"/>
        <s v="Trémie pour épandage de sel" u="1"/>
        <s v="Système de gestion des machines portatives avec numérotation et jetons permettant d'identifier quel agent est en train d'utiliser quelle machine" u="1"/>
        <s v="Equipements sur remorque :_x000a_• Broyeur à déchets verts_x000a_• Aspirateur à feuilles_x000a_• Bouille_x000a_• Epandeur_x000a_• Cuve avec pulvérisateur_x000a_• Compresseur d'air pour marteau-piqueur_x000a_• Cuve d'eau pour chantiers" u="1"/>
        <s v="Travaux : Ajout de X Douche" u="1"/>
        <s v="Achat :Système d'aspiration fixe sur chaque machine" u="1"/>
        <s v="Vérification : Contrôle annuel réglementaire des installations de gaz" u="1"/>
        <s v="Achat : Grue auxiliaire" u="1"/>
        <s v="Information générale du public dans journal de la collectivité" u="1"/>
        <s v="Formation : &quot;Electricité - Niveau 1&quot; (stage CNFPT)" u="1"/>
        <s v="Achat : Triangle de signalisation pour chaque véhicule" u="1"/>
        <s v="Bennes amovibles type Ampli-roll" u="1"/>
        <s v="Formation : Sensibilisation à l'ergonomie lors du travail sur écran, incluse dans la formation Prévention des Risques liés à l'Activité Physique (PRAP), possible par le CDG" u="1"/>
        <s v="Formation : Certificat individuel d'applicateur de produits phytosanitaires catégorie &quot;applicateur en collectivités territoriales&quot; (Certiphyto)" u="1"/>
        <s v="BOM avec lève-conteneurs " u="1"/>
        <s v="Achat : Trousses de secours dans les véhicules" u="1"/>
        <s v="Certificat d'Aptitude à la Conduite En Sécurité (CACES) à jour (valable 10 ans pour les engins de chantier et 5 ans pour les engins de levage)" u="1"/>
        <s v="Achat : Pompes sur les fûts de lubrifiants" u="1"/>
        <s v="Achat : Arceau de sécurité sur tracteur" u="1"/>
        <s v="Achat : Panonceau d'indication au-dessus de chaque extincteur" u="1"/>
        <s v="Ergo anti-coup de fouet sous les tronçonneuses" u="1"/>
        <s v="Organisation : Eliminer la bouteille alimentaire contenant un  produit dans le local xxxx" u="1"/>
        <s v="Maintenance du système de ventilation Ferronnerie" u="1"/>
        <s v="Chariots de manutention :_x000a_• Chariots bas_x000a_• Chariots de service" u="1"/>
        <s v="Bras d'épareuse en Z sur le côté, pilotable avec joystick" u="1"/>
        <s v="Organisation : Main courante pour relever les épisodes de violence" u="1"/>
        <s v="Plaque vibrante" u="1"/>
        <s v="Formation au débroussaillement (stage CNFPT)" u="1"/>
        <s v="Organisation : Affichage de plans d'évacuation, consignes en cas d'urgence, définition des points de rassemblement et noms des guide/serre-files dans tous les locaux" u="1"/>
        <s v="Matériel : Stock de patins antidérapants sur les escabeaux" u="1"/>
        <s v="Rédaction des notices de poste risque chimique et affichage dans les locaux de stockage" u="1"/>
        <s v="EPI : Gants" u="1"/>
        <s v="Débroussailleuses guidées par un agent à pied (type Gyrobroyeur ou Gravely) :_x000a_• " u="1"/>
        <s v="Affichage d'une procédure-réflexe en cas d'accident" u="1"/>
        <s v="Boissons chaudes à disposition" u="1"/>
        <s v="Séparation des installations sanitaires hommes - femmes" u="1"/>
        <s v="Procédure de récupération des animaux morts" u="1"/>
        <s v="Consignes pour obligation du port d’un vêtement haute visibilité pour tout travailleur sur voie publique" u="1"/>
        <s v="Matériel : Verrin lève-moteur" u="1"/>
        <s v="Vérification annuelle de l'extracteur de l'atelier Mécanique par un organisme de contrôle" u="1"/>
        <s v="Vérification des gradins par un organisme habilité si couverture" u="1"/>
        <s v="Formation : Récupération d'animaux errants" u="1"/>
        <s v="Vanne d'arrêt d'urgence gaz" u="1"/>
        <s v="Crics :_x000a_• VL_x000a_• PL" u="1"/>
        <s v="Achat : Marchepied marqué &quot;Conforme aux exigences de sécurité&quot; et EN 14183" u="1"/>
        <s v="Formation au balisage de chantier (stage CNFPT)" u="1"/>
        <s v="Formation spécifique pour l'élagage en hauteur" u="1"/>
        <s v="Procédure fosse septique" u="1"/>
        <s v="Vérifier que les produits incompatibles (comburants / inflammables ou acides / bases) ne soient pas stockés ensemble" u="1"/>
        <s v="Travaux : Ajout de X WC" u="1"/>
        <s v="Lave-linge" u="1"/>
        <s v="Bouilloire" u="1"/>
        <s v="Achat : Mobilier en plastique plus léger" u="1"/>
        <s v="Contact du fournisseur pour procédure de substitution des CMR" u="1"/>
        <s v="Projecteur sur pied" u="1"/>
        <s v="Poste à souder à l'argon" u="1"/>
        <s v="Données sur engins (date d'achat, état du siège, conditions d'utilisation, durée d'exposition)" u="1"/>
        <s v="Recensement des aides à la manutention" u="1"/>
        <s v="Achat : Echelles marquées &quot;Conforme aux exigences de sécurité&quot; et EN 131" u="1"/>
        <s v="Achat : Escabeaux marqués &quot;Conforme aux exigences de sécurité&quot; et EN 131" u="1"/>
        <s v="Requalification de la cuve du compresseur d'air de l'atelier Mécanique tous les 10 ans" u="1"/>
        <s v="Achat : Rack-remorque spécifique pour panneaux" u="1"/>
        <s v="Vérification : Contrôle périodique du cric en interne (annuel en utilisation normale et semestriel en utilisation intensive)" u="1"/>
        <s v="Rince-œil avec consigne affichée : incliner la tête du côté de l'œil lésé…" u="1"/>
        <s v="Tourets à meuler :_x000a_• " u="1"/>
        <s v="BOM avec limiteurs de vitesse ne pouvant être shuntés" u="1"/>
        <s v="Système de Sécurité Incendie (SSI) : alarme + détecteurs + déclencheurs manuels" u="1"/>
        <s v="Achat : Lave-linge" u="1"/>
        <s v="EPI : Chaussures de sécurité" u="1"/>
        <s v="Matériel :Armoires individuelles à double compartiment : pour les vêtements de travail et les vêtements de ville" u="1"/>
        <s v="Vérification annuelle de la grue d'atelier par un organisme de contrôle" u="1"/>
        <s v="BOM avec détecteurs de présence entraînant l’arrêt du compacteur si un ripeur passe un bras dans la zone de compactage" u="1"/>
        <s v="Treuil" u="1"/>
        <s v="Organisation : Se conformer aux prescriptions de la notice concernant la mise en place d'un bouton d’arrêt d’urgence type coup de poing en complément du bouton marche/arrêt à 2 positions stables du touret à meuler" u="1"/>
        <s v="Organisation : Mise en place d'un système de gestion des machines portatives avec numérotation et jetons permettant d'identifier quel agent est en train d'utiliser quelle machine" u="1"/>
        <s v="EPI : Masques à cartouches stockés à l'abri de tout polluant, dans des boîtes ou sacs hermétiques" u="1"/>
        <s v="Visa du médecin de prévention sur l'autorisation de conduite" u="1"/>
        <s v="Achat : Débroussailleuse avec moteur en sac à dos" u="1"/>
        <s v="Conditions de stockage" u="1"/>
        <s v="Formation : Habilitation électrique, notamment BS avant le 01/07/2014 pour les agents amenés à réaliser des petits travaux électriques : interrupteurs, prises électriques, changement de fusibles... (nouvelle norme NF C 18-510)" u="1"/>
        <s v="Achat : Compresse en cas de brûlure type Brûlstop ou Burnshield" u="1"/>
        <s v="Poste radio" u="1"/>
        <s v="Fontaine à eau" u="1"/>
        <s v="Fiche récapitulative des principales règles de balisage dans chaque véhicule" u="1"/>
        <s v="Organisation : Interdire la collecte bilatérale simultanée / à contresens" u="1"/>
        <s v="Organisation (pandémie) : Études ergonomiques des postes à domicile ou diffusion de consignes sur l'aménagement des logements pour le télétravail" u="1"/>
        <s v="Vérification : Contrôle annuel réglementaire du treuil par un organisme spécialisé" u="1"/>
        <s v="Organisation : Attestation justifiant d'une activité de conduite sans interruption de plus de 10 ans = dérogation à la Formation Initiale Minimale Obligatoire (FIMO)" u="1"/>
        <s v="Achat : Treuil" u="1"/>
        <s v="Machines à café" u="1"/>
        <s v="Téléphones fixes dans les locaux" u="1"/>
        <s v="Panneaux en nombre suffisant" u="1"/>
        <s v="Consignes quant à l'utilisation des appareils de levage (interdiction de déplacer une charge au-dessus d'un agent, interdiction de laisser une charge sans surveillance…)" u="1"/>
        <s v="Enlèvement des équipements de travail appartenant au personnel :_x000a_• " u="1"/>
        <s v="Mesure : Bruit dans les ateliers et sur les chantiers" u="1"/>
        <s v="Vérification : Contrôle annuel réglementaire de la grue d'atelier par un organisme spécialisé" u="1"/>
        <s v="Réfrigérateur" u="1"/>
        <s v="1 WC + 1 urinoir pour 20 hommes" u="1"/>
        <s v="Si réalisation de rayonnages intérieurs, passage du véhicule aux Mines" u="1"/>
        <s v="Armoires individuelles" u="1"/>
        <s v="Relevé des produits autorisés : " u="1"/>
        <s v="Organisation (pandémie) : Réduction des effectifs sur site, séparation des équipes en évitant tout travailleur isolé (un agent par véhicule, distance à l'intérieur du véhicule, un seul ripeur, travail simultané à bonne distance…)" u="1"/>
        <s v="Document : Plan de prévention pour entreprises réalisant des travaux en hauteur" u="1"/>
        <s v="Achat : Brouette" u="1"/>
        <s v="Formation : Suivi de la validité de l'AIPR à réaliser (durée de validité 5 ans)" u="1"/>
        <s v="Organisation (pandémie) : Réorganisation des tournées de collecte de déchets ménagers" u="1"/>
        <s v="Autres machines de voirie recensées :_x000a_• 1 marteau-piqueur_x000a_• 1 plaque vibrante_x000a_• 1 aspirateur à feuilles_x000a_• 1 bouille_x000a_• 1 motopompe_x000a_• 1 sableuse_x000a_• 1 trémie pour épandage du sel" u="1"/>
        <s v="Vérification : Entretien semestriel des filtres des climatisations" u="1"/>
        <s v="Carnets de maintenance pour les machines" u="1"/>
        <s v="Extincteur dans véhicule" u="1"/>
        <s v="Vestiaire séparé des ateliers" u="1"/>
        <s v="Achat : Chariot élévateur" u="1"/>
        <s v="EPI : Chaussures antidérapants" u="1"/>
        <s v="Formation : Inscrire les réprésentants du personnel en CHSCT  à une formation sur la santé au travail (5 jours)" u="1"/>
        <s v="Document : Plan de continuité d'activité en cas de pandémie" u="1"/>
        <s v="Patins antidérapants sur les échelles, escabeaux et marchepieds" u="1"/>
        <s v="Arête haute de l'écran dans le prolongement de la ligne horizontale des yeux" u="1"/>
        <s v="Achat : Trépied avec treuil" u="1"/>
        <s v="Arceau de sécurité sur tondeuse autoportée" u="1"/>
        <s v="Achat : Sacs plastiques  pour récupération des animaux morts" u="1"/>
        <s v="Elimination des produits qui ne sont plus autorisés :" u="1"/>
        <s v="Barres de retenue au sol pour éviter le glissement des chaises empilées contre le mur" u="1"/>
        <s v="Locaux de travail pourvus de fenêtres pour la lumière naturelle (pas de local aveugle)" u="1"/>
        <s v="Formation : Secourisme de façon à avoir en permanence au moins 1 secouriste par site + recyclage tous les 2 ans pour le SST" u="1"/>
        <s v="Débroussailleuses :_x000a_• " u="1"/>
        <s v="Tondeuses guidées par un agent à pied recensées :_x000a_• " u="1"/>
        <s v="Placer l'écran perpendiculaire à la fenêtre pour éviter le contrejour actuel dans le bureau 1" u="1"/>
        <s v="EPI : Masques" u="1"/>
        <s v="Mise à la terre si cuve métallique" u="1"/>
        <s v="Matériel : Climatisation réversible" u="1"/>
        <s v="Sacs plastiques à disposition pour récupération des animaux morts" u="1"/>
        <s v="Mesure : Réaliser un relevé sonométrique indicatif des niveaux de bruit dans les ateliers et sur les chantiers" u="1"/>
        <s v="Organisation : Affichage de plans d'évacuation et consignes en cas d'incendie, avec définition des points de rassemblement et noms des guide/serre-files dans tous les locaux" u="1"/>
        <s v="Calage des débroussailleuses en travers dans le coffre des utilitaires" u="1"/>
        <s v="Achat d'une Plate-forme Individuelle Roulante Légère (PIRL) pour travaux temporaires de faible hauteur (notamment aire de lavage)" u="1"/>
        <s v="Rayonnages fixés au mur / au sol" u="1"/>
        <s v="Remisage des véhicules dans un garage" u="1"/>
        <s v="Organisation : Visite périodique de poste de travail par le médecin de prévention" u="1"/>
        <s v="BOM avec détecteurs de présence des ripeurs sur les marchepieds" u="1"/>
        <s v="Achat : Servante sur roulettes" u="1"/>
        <s v="Achat : Stores aux fenêtres" u="1"/>
        <s v="Vérification de la grue auxiliaire" u="1"/>
        <s v="Cuve de récupération des huiles usagées" u="1"/>
        <s v="Document : Procédure en cas de plan canicule" u="1"/>
        <s v="Lieu de charge ventilé (émission d'hydrogène, gaz explosif)" u="1"/>
        <s v="Achat : Tables et chaises" u="1"/>
        <s v="Porte-documents réglable en hauteur / inclinaison entre le clavier et l'écran ou classeur fermé ou page-up ou pupitre" u="1"/>
        <s v="Document : Consignes de sécurité si risque d'exposition à l'amiante" u="1"/>
        <s v="Achat : Bandes rouges et blanches rétroréfléchissantes sur véhicules à progression lente ou qui s’arrêtent fréquemment sur la voie publique :_x000a_• " u="1"/>
        <s v="Travaux : Ajout de rambardes dans les escaliers" u="1"/>
        <s v="Chariots de service" u="1"/>
        <s v="Mesure annuelle du taux d'empoussièrement de la Menuiserie (code du travail : maximum 1 mg/m3 de poussières de bois dans l'air)" u="1"/>
        <s v="Sèche-linge" u="1"/>
        <s v="Mesure : Relevé annuel réglementaire du taux d'empoussièrement dans la Menuiserie par un organisme spécialisé" u="1"/>
        <s v="Achat : Dispositif d’Alarme pour Travailleur Isolé (DATI)" u="1"/>
        <s v="Médecine préventive : Suivi des vaccinations par le médecin de prévention" u="1"/>
        <s v="Organisation : Enlèvement des équipements de travail appartenant au personnel :_x000a_• " u="1"/>
        <s v="Double paroi ou bac de rétention sous la cuve" u="1"/>
        <s v="Séparation des vestiaires hommes - femmes" u="1"/>
        <s v="Achat : Solution hydroalcoolique en cas de pandémie" u="1"/>
        <s v="Recensement des produits Cancérogènes, Mutagènes et Reprotoxiques (CMR)" u="1"/>
        <s v="Vérification : Annuelle des installations électriques par un organisme de contrôle puis levée des non-conformités le cas échéant" u="1"/>
        <s v="Affichage des EPI nécessaires par machine dans les ateliers" u="1"/>
        <s v="Marchepied marqué &quot;Conforme aux exigences de sécurité&quot; et EN 14183" u="1"/>
        <s v="Ponts élévateurs :_x000a_• Pont 4 colonnes_x000a_• Pont 2 colonnes (ciseaux)" u="1"/>
        <s v="Médecine préventive : Audiogramme régulier" u="1"/>
        <s v="Baladeuse" u="1"/>
        <s v="Jerricanes réglementaires avec marquage ONU" u="1"/>
        <s v="Matériel (BOM) : Boîtes de vitesse automatique" u="1"/>
        <s v="Organisation : Recensement des fosses septiques et vide-sanitaires où les agents interviennent" u="1"/>
        <s v="Trousses de secours signalées" u="1"/>
        <s v="Machine à peindre en bon état" u="1"/>
        <s v="Formation : Montage des structures festivités" u="1"/>
        <s v="Conformité des échafaudages :_x000a_• " u="1"/>
        <s v="Harnais de maintien débroussailleuse" u="1"/>
        <s v="Conformité des Plates-formes Elévatrices Mobiles de Personnel (PEMP)" u="1"/>
        <s v="Cafetière" u="1"/>
        <s v="Accessoires de levage :_x000a_• Elingues textiles_x000a_• Câbles_x000a_• Chaînes" u="1"/>
        <s v="Kit en cas de sectionnement de membre dans la trousse de secours" u="1"/>
        <s v="Utilisation de la nacelle pour l'éclairage public" u="1"/>
        <s v="Matériel : Siège à assise réglable, piétement à 5 branches et roulettes" u="1"/>
        <s v="Consignes sur stockage et port des EPI risque chimique" u="1"/>
        <s v="Organisation : Réalisation des travaux préconisés lors du diagnostic initial amiante" u="1"/>
        <s v="Bon état du tractopelle" u="1"/>
        <s v="Organisation (pandémie) : Espacement des tables du réfectoire pour respecter les mesures barrières et limiter le nombre de personne prenant simultanément leur repas" u="1"/>
        <s v="Matériel : Plate-forme Individuelle Roulante Légère (PIRL) pour travaux temporaires de faible hauteur (notamment aire de lavage)" u="1"/>
        <s v="Matériel : Nez de marches antidérapants" u="1"/>
        <s v="Téléphones portables personnels des agents" u="1"/>
        <s v="Aspirateurs" u="1"/>
        <s v="Organisation (pandémie) : Révision de l'organisation des ateliers et des activités pédagogiques " u="1"/>
        <s v="Postes à souder recensés :_x000a_• Oxyacétylénique avec flexibles et détendeur en bon état_x000a_• Poste à argon_x000a_• Poste à l'arc" u="1"/>
        <s v="Marquage CE des appareils de levage :_x000a_• " u="1"/>
        <s v="Aménagement d'un parking réservé au véhicules personnels" u="1"/>
        <s v="Séparation des circulations piétons et véhicules" u="1"/>
        <s v="Vérification : Gradins par un organisme habilité si couverture" u="1"/>
        <s v="Habilitation funéraire" u="1"/>
        <s v="Event en partie haute de la cuve" u="1"/>
        <s v="Robinets d'Incendie Armés (RIA)" u="1"/>
        <s v="Recensement des motoculteurs et motobineuses :_x000a_• Motoculteurs_x000a_• Motobineuses" u="1"/>
        <s v="Formation Prévention et Secours Civique de niveau 1 (PSC1) ou Sauveteur Secouriste du Travail (SST) de façon à avoir en permanence au moins 1 secouriste par site + recyclage tous les 2 ans pour le SST" u="1"/>
        <s v="Scie à métal avec arrêt d'urgence" u="1"/>
        <s v="Document : Notices en français à récupérer et à conserver pour chaque type d'équipement" u="1"/>
        <s v="Portiques sur roues pour les chaises et tréteaux" u="1"/>
        <s v="Machines à boissons" u="1"/>
        <s v="Groupe électrogène" u="1"/>
        <s v="Carter de protection autour de la couronne de la bétonnière" u="1"/>
        <s v="Escabeaux marqués &quot;Conforme aux exigences de sécurité&quot; et EN 131" u="1"/>
        <s v="Conformité des EPI antichute (harnais, longes, connecteurs…)" u="1"/>
        <s v="Ecrans parallèles au rebord de table" u="1"/>
        <s v="Bouton d'arrêt d'urgence type coup de poing sur la scie à ruban" u="1"/>
        <s v="Vérification : Annuelle des RIA" u="1"/>
        <s v="Mobilier en plastique plus léger" u="1"/>
        <s v="Achat : Chauffage gasoil type &quot;canon&quot;" u="1"/>
        <s v="Organisation : Consignes pour qu'aucun produitne soit stocké dans un contenant alimentaire" u="1"/>
        <s v="Affichage des EPI nécessaires par machine" u="1"/>
        <s v="Respect du code de la route pour déplacements du tractopelle non immatriculé :_x000a_• Soit sur porte-char_x000a_• Soit avec signalétique &quot;convoi exceptionnel&quot;" u="1"/>
        <s v="Matériel (BOM) : Détecteurs de présence des ripeurs sur les marchepieds limitant la vitesse" u="1"/>
        <s v="Installation de points d’ancrage sur les toitures des bâtiments" u="1"/>
        <s v="Matériel : Marchepied marqué &quot;Conforme aux exigences de sécurité&quot; et EN 14183" u="1"/>
        <s v="Stockage d'illuminations de Noël suspendues au mur" u="1"/>
        <s v="Attestation justifiant d'une activité de conduite sans interruption de plus de 10 ans = dérogation à la Formation Initiale Minimale Obligatoire (FIMO)" u="1"/>
        <s v="Livret individuel de plongée" u="1"/>
        <s v="Vérification : Annuelle des points d’ancrage" u="1"/>
        <s v="Achat : Bacs de rétention sous les stockages de produits de mécanique" u="1"/>
        <s v="Souris ergonomique sans fil pour l'agent souffrant du syndrome du canal carpien dans le bureau 1" u="1"/>
        <s v="Achat : Machines à café" u="1"/>
        <s v="Marquages CE des équipements de travail" u="1"/>
        <s v="Ventilation de la Ferronnerie par les portes ouvertes pendant les opérations de soudage" u="1"/>
        <s v="Vérification : Contrôle annuel réglementaire du palan par un organisme spécialisé" u="1"/>
        <s v="Document : Procédure de charge de batteries (émission d'hydrogène, gaz explosif)" u="1"/>
        <s v="Formation : Elagage en hauteur" u="1"/>
        <s v="Centrale d'aspiration avec buse positionnable sur les pots d'échappement des véhicules" u="1"/>
        <s v="Organisation : Réorganiser les bureaux afin de disposer d'une surface suffisante_x000a_Recommandation INRS : 10 m² par personne" u="1"/>
        <s v="Obligation de prévenir l'employeur en cas de retrait de permis mentionnée dans le règlement intérieur" u="1"/>
        <s v="Requalification de la cuve du compresseur d'air tous les 10 ans" u="1"/>
        <s v="Documnt : Note écrite aux agents sur l'interdiction d'utiliser la tondeuse autoportée dans des talus ou mention dans le règlement intérieur" u="1"/>
        <s v="Consignes pour travaux en tranchées" u="1"/>
        <s v="Prises électriques en nombre suffisant (au moins 5 par poste)" u="1"/>
        <s v="Organisation : Evaluation des niveaux de vibrations mécaniques des PL et engins à l'aide du logiciel OSEV" u="1"/>
        <s v="Système de bacs sur la tondeuse autoportée du Stade" u="1"/>
        <s v="Travaux hyperbares en équipes" u="1"/>
        <s v="Document : Dossier Technique Amiante (DTA) à réaliser " u="1"/>
        <s v="Outils suspendus sur tiges murales" u="1"/>
        <s v="Sèche-linge à disposition" u="1"/>
        <s v="Vérification : Contrôle annuel des VMC" u="1"/>
        <s v="Vérification : Semestrielle des PEMP par organisme agréé" u="1"/>
        <s v="Achat : Détecteur trifonction" u="1"/>
        <s v="Extincteurs dans les véhicules transportant des machines thermiques, du carburant ou utilisés pour chantier de brûlage" u="1"/>
        <s v="Matériel (BOM) : Vidéosurveillance à l'arrière" u="1"/>
        <s v="Organisation : Consignes pour qu'aucun produit ne soit stocké dans un contenant alimentaire" u="1"/>
        <s v="Gazinière" u="1"/>
        <s v="Autres machines de menuiserie recensées :_x000a_• Electroportatif" u="1"/>
        <s v="Douche de sécurité avec consigne affichée : enlever les chaussures..." u="1"/>
        <s v="Formation : Balisage de chantier (stage CNFPT)" u="1"/>
        <s v="Formation : Management pour les chefs de service" u="1"/>
        <s v="Triangle de présignalisation dans chaque véhicule" u="1"/>
        <s v="Achat : Téléphones fixes dans les locaux" u="1"/>
        <s v="Matériel : Chauffage gasoil type &quot;canon&quot;" u="1"/>
        <s v="Organisation : Niveau de vibration inséré dans cahier des charges et choix du matériel" u="1"/>
        <s v="Vérification annuelle de l'extracteur de la Ferronnerie par un organisme de contrôle" u="1"/>
        <s v="Vérification annuelle des arbres à cardan de l'épareuse par un organisme de contrôle" u="1"/>
        <s v="Aspirateur à feuilles" u="1"/>
        <s v="Achat : Harnais de maintien débroussailleuse" u="1"/>
        <s v="Respect du PTAC des BOM, même à l’occasion d’une collecte importante (risque d’accident et possibilité de verbalisation du chauffeur par la police)" u="1"/>
        <s v="Organisation (pandémie) : Nettoyage du chantier et des véhicules après intervention " u="1"/>
        <s v="Vérification : Contrôle annuel réglementaire du désenfumage" u="1"/>
        <s v="Achat : Baladeuse" u="1"/>
        <s v="Formation : Débroussaillement (stage CNFPT)" u="1"/>
        <s v="Evaluation des niveaux de vibration des PL et engins" u="1"/>
        <s v="EPI : Casque forestier avec visière et atténuateurs de bruit" u="1"/>
        <s v="Achat : Panneaux " u="1"/>
        <s v="Achat : Four micro-ondes" u="1"/>
        <s v="Achat : Barres de retenue au sol pour éviter le glissement des chaises empilées contre le mur" u="1"/>
        <s v="Vérification : Contrôle annuel réglementaire du vérin de fosse hydraulique par un organisme de contrôle" u="1"/>
        <s v="Achat : Grue d'atelier type &quot;chèvre&quot;" u="1"/>
        <s v="Accès sécurisé par escalier ou échelle fixe" u="1"/>
        <s v="Patins antidérapants sur les escabeaux" u="1"/>
        <s v="Matériel : Panneaux supplémentaires" u="1"/>
        <s v="Achat : Chariot de service" u="1"/>
        <s v="Relevé des niveaux de bruits indiqués sur les machines et dans les notices" u="1"/>
        <s v="Vérification du palan" u="1"/>
        <s v="Recensement des lieux à problème pour l'éclairage publique" u="1"/>
        <s v="Podium complet en éléments séparsés" u="1"/>
        <s v="Organisation : Récupérer un stock de patins antidérapants d'avance auprès du fournisseur des échelles et escabeaux afin de les remplacer rapidement le cas échéant" u="1"/>
        <s v="Surveillance médicale renforcée pour les agents &quot;à risques particuliers&quot;" u="1"/>
        <s v="Système d'aspiration des fumées de soudage avec buse positionnable au-dessus du poste de travail" u="1"/>
        <s v="Vérification annuelle des motobineuses par un organisme de contrôle" u="1"/>
        <s v="Trousses de secours dans les véhicules" u="1"/>
        <s v="Achat des ouvrages de référence de la DDE sur le balisage de chantier et mise à disposition des équipes" u="1"/>
        <s v="Chargeurs-démarreurs de batteries recensés :_x000a_• " u="1"/>
        <s v="Formation au montage des structures festivités" u="1"/>
        <s v="BOM avec boîtes de vitesse automatique" u="1"/>
        <s v="Médecine préventive : Suivi médical par le médecin de prévention, incluant le suivi des vaccinations" u="1"/>
        <s v="Râteliers pour ranger les planches à l'horizontale" u="1"/>
        <s v="Vérification : Annuelle de l'extracteur de la Ferronnerie par un organisme de contrôle" u="1"/>
        <s v="Vérification : Annuelle des arbres à cardan de l'épareuse par un organisme de contrôle" u="1"/>
        <s v="Organisation : Pour les travailleurs isolés, autre agent à proximité, visites ou appels réguliers, notamment en fin de poste" u="1"/>
        <s v="Vérification : Flexibles, détendeurs et joints d'étanchéité des postes à souder oxyacétyléniques" u="1"/>
        <s v="Achat : Cafetière" u="1"/>
        <s v="Bon état de la mini-pelle" u="1"/>
        <s v="Achat : Chaînette de mise à la terre sur la machine à peindre pour éviter toute accumulation d'électricité statique" u="1"/>
        <s v="Travaux : Nez de marches antidérapants et visuellement contrastés dans les escaliers" u="1"/>
        <s v="Vérification : Contrôle annuel réglementaire de la mini-pelle par un organisme spécialisé" u="1"/>
        <s v="Organisation (pandémie) : Procédure de nettoyage/désinfection des véhicules notamment en cas de véhicules partagés (voir fiche CIG Petite Couronne)" u="1"/>
        <s v="Achat : Bac de rétention" u="1"/>
        <s v="Achat : Machines à boissons" u="1"/>
        <s v="Vestiaire d'au moins 1m² par personne" u="1"/>
        <s v="Médecine préventive (pandémie) : Prise de température régulière des résidents concernés" u="1"/>
        <s v="Vérification : Grue auxiliaire" u="1"/>
        <s v="Boutons marche / arrêt séparés, recouverts par un bouton d'arrêt d'urgence type coup de poing sur la perceuse à colonne" u="1"/>
        <s v="Formation à l'utilisation du harnais antichute, spécifique aux opérations envisagées et incluant les procédures de sauvetage" u="1"/>
        <s v="Placer les produits corrosifs sur étagères-rétention" u="1"/>
        <s v="Organisation (pandémie) : Rappel des gestes barrières (lavage des mains, distances de sécurité, consignes pour l'éternuement ou en cas de toux...)" u="1"/>
        <s v="Autres machines de mécanique recensées :_x000a_• Electroportatif_x000a_• Groupe électrogène_x000a_• Presse" u="1"/>
        <s v="Vérification annuelle des harnais antichute" u="1"/>
        <s v="Vérification : Mesurage réglementaire du radon dans les ERP d'enseignement, d'accueil d'enfants &lt; 6 ans ou de personnes âgées, sociaux/médico-sociaux, etc. si commune située en zone 3 (voir carte sur www.isrn.fr)" u="1"/>
        <s v="Formation : Risque chimique pour les agents utilisant des produits, par le fournisseur ou le CDG par exemple" u="1"/>
        <s v="Rambardes dans les escaliers" u="1"/>
        <s v="Placer l'écran perpendiculaire à la fenêtre pour éviter le reflet actuel dans le bureau 1" u="1"/>
        <s v="Vérification : Annuelle des installations gaz" u="1"/>
        <s v="Organisation : Horaires décalées en saison estivale" u="1"/>
        <s v="Achat : Caches devant les meules du touret à meuler" u="1"/>
        <s v="Organisation : Utilisation systématique des lève-conteneurs quand cela est techniquement possible" u="1"/>
        <s v="Evacuer les bouteilles de gaz vides" u="1"/>
        <s v="Organisation : Travailleurs à proximité, visites ou appels réguliers des travailleurs isolés, notamment en fin de poste" u="1"/>
        <s v="Fiches Techniques des produits en possession du service" u="1"/>
        <s v="Trousses de secours dans les locaux" u="1"/>
        <s v="Matériel : Machines à café" u="1"/>
        <s v="Formation, CACES et autorisation de conduite pour la grue auxiliaire" u="1"/>
        <s v="Achat : Gyrophare sur les véhicules à progression lente ou qui s’arrêtent fréquemment sur la voie publique :_x000a_• " u="1"/>
        <s v="Achat : Trousse de secours dans les locaux" u="1"/>
        <s v="Doubles gâchettes sur les débroussailleuses" u="1"/>
        <s v="Organisation : Visa du médecin de prévention sur l'autorisation de conduite" u="1"/>
        <s v="Pompes sur les fûts de lubrifiants" u="1"/>
        <s v="Procédure de gestion des agressions" u="1"/>
        <s v="Autorisation de conduite signée de l'autorité territoriale" u="1"/>
        <s v="Bouton d'arrêt d'urgence type coup de poing sur le combiné à bois" u="1"/>
        <s v="Vérification annuelle des élingues et câbles de levage par un organisme de contrôle" u="1"/>
        <s v="2 WC pour 20 femmes" u="1"/>
        <s v="Achat : Jerricanes réglementaires avec marquage ONU" u="1"/>
        <s v="Organisation : Pas de risque de point chaud à proximité de la zone de charge de batteries (émission d'hydrogène, gaz explosif)" u="1"/>
        <s v="Formation Prévention des Risques liés à l'Activité Physique (PRAP) comprenant la formation aux manutentions (gestes et postures)" u="1"/>
        <s v="EPI : Ecran facial anti coup d'arc" u="1"/>
        <s v="Rouleau compacteur guidé par un agent à pied, en bon état" u="1"/>
        <s v="Formation : Conduite de la balayeuse par le fournisseur " u="1"/>
        <s v="Niveau de bruit inséré dans critère de choix des équipements au moment des achats" u="1"/>
        <s v="Achat : Ajout de filtres anti-UV" u="1"/>
        <s v="Achat : Caisses pour maintenir bidons de mélange pour débroussaillage lors du transport" u="1"/>
        <s v="Stockage des élingues suspendues pour éviter toute détérioration" u="1"/>
        <s v="Consignes de travail pour débroussaillage" u="1"/>
        <s v="Vérifier que le tractopelle soit adapté pour le levage (clapets anti-retours)" u="1"/>
        <s v="Vérification des flexibles, détendeurs et joints d'étanchéité des postes à souder oxyacétyléniques" u="1"/>
        <s v="Recensement des fosses septiques " u="1"/>
        <s v="Consignes de sécurité si risque d'exposition à l'amiante" u="1"/>
        <s v="Organisation : Assistance juridique de la collectivité auprès des agents victime d'agression" u="1"/>
        <s v="Organisation : Evaluation des niveaux de vibration des PL et engins à l'aide du logiciel OSEV" u="1"/>
        <s v="Organisation (pandémie) : Mise en place du télétravail et des réunions en visioconférence" u="1"/>
        <s v="Marteau-piqueur" u="1"/>
        <s v="Gradins en bois pliables" u="1"/>
        <s v="Casiers pour ranger les plaques de bois à la verticale" u="1"/>
        <s v="Organisation : Levée des non-conformités électriques suite aux vérifications des installations électriques" u="1"/>
        <s v="Matériel : Siège avec têtière" u="1"/>
        <s v="Fils électriques et réseaux suffisamment longs pour placer le poste selon le souhait de l'agent" u="1"/>
        <s v="Séparation des accès des véhicules personnels et de service" u="1"/>
        <s v="Achat : Armoires individuelles" u="1"/>
        <s v="Téléphones portables professionnels pour les chefs d'équipe" u="1"/>
        <s v="Document : Copies des permis en possession de la Collectivité" u="1"/>
        <s v="EPI : Ceinture dorsale si besoin" u="1"/>
        <s v="Panneau AK5 + tri-flash sur véhicules signalant un chantier :_x000a_• " u="1"/>
        <s v="Récupération des notices de montage des échafaudages" u="1"/>
        <s v="EPI : Ecran facial" u="1"/>
        <s v="Barre anti-panique sur les issues de secours" u="1"/>
        <s v="Pansements compressifs dans la trousse de secours" u="1"/>
        <s v="Vérification : Semestrielle des portails automatiques" u="1"/>
        <s v="Transmission du DTA à toute entreprise intervenant sur le bâtiment" u="1"/>
        <s v="Matériel : Remettre les patins antidérapants manquants sur l'escabeau concerné" u="1"/>
        <s v="Copies des permis en possession de la Collectivité" u="1"/>
        <s v="Procédure en cas d'Accident d'Exposition au Sang (AES)" u="1"/>
        <s v="Utilisation systématique des lève-conteneurs quand cela est techniquement possible" u="1"/>
        <s v="Patins antidérapants sur les échelles" u="1"/>
        <s v="Vérification : annuelle des installations électriques par organisme de contrôle" u="1"/>
        <s v="Vérification : Annuelle du SSI" u="1"/>
        <s v="Document : Autorisation de conduite signée de l'autorité territoriale" u="1"/>
        <s v="Formation des agents exposés au risque chimique" u="1"/>
        <s v="Achat : Bouilloire" u="1"/>
        <s v="Prendre en charge les visites médicales des agents pour lesquels le permis PL est nécessaire dans le cadre de leurs fonctions" u="1"/>
        <s v="Organisation (pandémie) : Heures de prise de poste variables pour limiter les sureffectifs dans les vestiaires et lieux de vie" u="1"/>
        <s v="Document : Recueil des indicateurs de risques psychosociaux" u="1"/>
        <s v="Demande de coupe d’arbres gênants sur les voies de circulation" u="1"/>
        <s v="Matériel : Panneau AK5 + tri-flash sur véhicules signalant un chantier" u="1"/>
        <s v="Copies des autorisations de conduite et CACES en possession de la Collectivité" u="1"/>
        <s v="Enlever les accoudoirs sur le siège du bureau 1" u="1"/>
        <s v="Permis C pour PL (tractopelle inclus)" u="1"/>
        <s v="Interdire la collecte bilatérale simultanée / à contresens" u="1"/>
        <s v="Achat : Rayonnages supplémentaires pour outillage et quincaillerie sur étagères" u="1"/>
        <s v="Achat : Casiers pour ranger les plaques de bois à la verticale" u="1"/>
        <s v="Organisation (pandémie) : Mise en place de visioconférence / cours à distance" u="1"/>
        <s v="Accessoires de levage :_x000a_• Elingues textiles_x000a_• Câbles de levage_x000a_• Chaînes de levage" u="1"/>
        <s v="Vérification : Contrôle des gradins par un organisme habilité si couverture" u="1"/>
        <s v="Caisses pour maintenir bidons de mélange pour débroussaillage lors du transport" u="1"/>
        <s v="Achat : Plate-forme Individuelle Roulante Légère (PIRL) pour travaux temporaires de faible hauteur (notamment aire de lavage)" u="1"/>
        <s v="Vérification : Contrôle semestriel réglementaire de la grue auxiliaire par un organisme spécialisé" u="1"/>
        <s v="Achat : Crics" u="1"/>
        <s v="Réparation de la toiture" u="1"/>
        <s v="Echelles marquées &quot;Conforme aux exigences de sécurité&quot; et EN 131" u="1"/>
        <s v="Organisation : Evacuer les bouteilles de gaz vides" u="1"/>
        <s v="Etat des lieux de la voirie afin de procéder à la réorganisation des tournées et prendre en compte la taille et les possibilités de passage des BOM" u="1"/>
        <s v="Attestations de conformité à conserver pour chaque type d'équipement" u="1"/>
        <s v="Réfection de sol" u="1"/>
        <s v="Matériel (BOM) : Vérifier que les bips de recul ne soient pas shuntés" u="1"/>
        <s v="Achat : Longes blindées pour l'élagage" u="1"/>
        <s v="Achat : Panneau AK5 + tri-flash sur véhicules signalant un chantier :_x000a_• " u="1"/>
        <s v="Organisation : Elimination des produits phytosanitaires qui ne sont plus autorisés :" u="1"/>
        <s v="Recueil des indicateurs de risques psychosociaux" u="1"/>
        <s v="Trépied avec treuil" u="1"/>
        <s v="Lampes d'appoints" u="1"/>
        <s v="Grue d'atelier type &quot;chèvre&quot;" u="1"/>
        <s v="Vérification : Contrôle semestriel réglementaire du chariot élévateur à conducteur porté, par un organisme spécialisé" u="1"/>
        <s v="Vérification : Annuelle des VMC" u="1"/>
        <s v="Vérification périodique de la cuve du compresseur d'air de l'atelier Mécanique tous les 40 mois" u="1"/>
        <s v="Document : Procédure de gestion des addictions" u="1"/>
        <s v="Achat : Lampes d'appoints" u="1"/>
        <s v="Masques chirurgicaux en cas de pandémie" u="1"/>
        <s v="Machine xxx avec LWA = xx dB" u="1"/>
        <s v="Organisation : Visa du médecin de prévention sur l'autorisation de conduite grue auxiliaire &amp; chariot élévateur " u="1"/>
        <s v="Extincteurs accessibles" u="1"/>
        <s v="Vérification : Entretien semestriel de la climatisation" u="1"/>
        <s v="Bouteilles de gaz arrimées et à l'abri des chocs" u="1"/>
        <s v="Nettoyage des tenues par les agents" u="1"/>
        <s v="Compresse en cas de brûlure type Brûlstop ou Burnshield" u="1"/>
        <s v="Organisation : Demande d'Intention de Commencement de Travaux (DICT) systématique si intervention à proximité de réseaux" u="1"/>
        <s v="Document : Registre incendie" u="1"/>
        <s v="Vérification : Annuelle du désenfumage" u="1"/>
        <s v="Ecrans plexiglas de protection devant les meules du touret" u="1"/>
        <s v="Achat : Chariot bas" u="1"/>
        <s v="Moyens de communication en cas d'urgence :_x000a_• Téléphones fixes dans les locaux_x000a_• Téléphones portables personnels des agents_x000a_• Téléphones portables professionnels pour les chefs d'équipe" u="1"/>
        <s v="Consigne de port des EPI antibruit :_x000a_• Recommandé à partir de 80 dBA sur 8h ou pic de 135 dBC_x000a_• Obligatoire à partir de 85 dBA sur 8h ou pic de 137 dBC" u="1"/>
        <s v="Travaux : Placer l'échappement des fumées de combustion du chauffage canon vers l'extérieur pour éviter toute intoxication au monoxyde de carbone" u="1"/>
        <s v="Vérification : Dossier Technique Amiante (DTA) à réaliser, puis encaspulages ou retraits le cas échéant, et transmission de la fiche récapitulative à toute entreprise intervenant sur le bâtiment" u="1"/>
        <s v="Organisation : Respect du code de la route pour déplacements du tractopelle non immatriculé :_x000a_• Soit sur porte-char_x000a_• Soit avec signalétique &quot;convoi exceptionnel&quot;" u="1"/>
        <s v="Achat : Carter de protection autour de la couronne de la bétonnière" u="1"/>
        <s v="Certificat d'aptitude à l'hyperbarie" u="1"/>
        <s v="Déplacement de la mini-pelle sur porte-char" u="1"/>
        <s v="Document : Procédure en cas de canicule" u="1"/>
        <s v="Chaînette de mise à la terre sur la machine à peindre pour éviter toute accumulation d'électricité statique" u="1"/>
        <s v="Note écrite aux agents sur l'interdiction d'utiliser la tondeuse autoportée dans des talus ou mention dans le règlement intérieur" u="1"/>
        <s v="Trappes de désenfumage" u="1"/>
        <s v="Remplacer petit à petit tous les produits phytosanitaires par des produits marqués « Emploi Autorisé dans les Jardins » (EAJ)" u="1"/>
        <s v="Document : Attestations de conformité à récupérer et à conserver pour chaque type d'équipement" u="1"/>
        <s v="Repose-pied pour les agents qui le souhaitent" u="1"/>
        <s v="Bureau avec partie pour le travail sur écran dissociée de la partie pour recevoir le public" u="1"/>
        <s v="Camion-plateau rabaissé" u="1"/>
        <s v="VMC dans le vestiaire" u="1"/>
        <s v="Réalisation des travaux préconisés lors du diagnostic initial" u="1"/>
        <s v="Formation sur les produits phytosanitaires (stage CNFPT)" u="1"/>
        <s v="Poignées de sécurité sur la débroussailleuse poussée" u="1"/>
        <s v="BOM avec bip de recul" u="1"/>
        <s v="Système de bacs sur la tondeuse autoportée" u="1"/>
        <s v="Formation Prévention des Risques liés à l'Activité Physique (PRAP) comprenant la formation au travail sur écran" u="1"/>
        <s v="Guide en forme de sabre sur les tronçonneuses" u="1"/>
        <s v="Vérification de la mini-pelle par un organisme de contrôle" u="1"/>
        <s v="Formation à l'abattage et au tronçonnage (stage CNFPT) pour les agents concernés" u="1"/>
        <s v="Compresseurs d'air :_x000a_• " u="1"/>
        <s v="Contrat avec un pressing" u="1"/>
        <s v="Formation pour habilitation électrique BS avant le 01/07/2014 pour les agents amenés à réaliser des &quot;petits travaux électriques&quot; : changement de fusible, d'interrupteur, intervention sur prises électriques... (nouvelle norme NF C 18-510)" u="1"/>
        <s v="Prévoir l’achat de filets pour le matériel transporté sur le plateau des véhicules" u="1"/>
        <s v="Organisation : Respect du PTAC des BOM, même à l’occasion d’une collecte importante (risque d’accident et possibilité de verbalisation du chauffeur par la police)" u="1"/>
        <s v="EPI : Vestes anti-coupure si tronçonnage au sol" u="1"/>
        <s v="Investir dans des machines dissociées : toupie, scie, dégauchisseuse et rabot, plus adaptées à l'usinage de pièces de grandes dimensions" u="1"/>
        <s v="Vérification : Annuelle des harnais antichute" u="1"/>
        <s v="Pulvérisateur sur remorque" u="1"/>
        <s v="Tronçonneuses recensés :_x000a_• Elagueuses_x000a_• Tronçonneuses" u="1"/>
        <s v="Vérification : Contrôle annuel réglementaire des RIA" u="1"/>
        <s v="Vérification annuelle des installations électriques par organisme de contrôle" u="1"/>
        <s v="Ordinateur connecté à internet et accessible à tous les agents" u="1"/>
        <s v="EPI : Autosauveteur" u="1"/>
        <s v="Plans de collecte cohérents permettant de faciliter la fluidité et la sécurité de la collecte" u="1"/>
        <s v="1 lavabo pour 10 agents" u="1"/>
        <s v="Organisation : Affichage des CMU sur tous les appareils de levage" u="1"/>
        <s v="Isolation phonique des locaux" u="1"/>
        <s v="Organisation : Doter les agents de locaux plus grands comme vestiaire (recommandation : 1 m² par agent)" u="1"/>
        <s v="Organisation : Visa du médecin de prévention sur l'autorisation de conduite engins de chantier" u="1"/>
        <s v="Aucun produit stocké dans un contenant alimentaire" u="1"/>
        <s v="Chariots bas" u="1"/>
        <s v="Matériel : Stock de patins antidérapants sur les échelles" u="1"/>
        <s v="Vérification : Mini-pelle par un organisme de contrôle" u="1"/>
        <s v="Matériel (pandémie) : Outils individuels privilégiés" u="1"/>
        <s v="Organisation (pandémie) : Protocole d'intervention pour intervention au domicile des administrés" u="1"/>
        <s v="Formation : Délivrer aux agents amenés à travailler à proximité de réseaux une AIPR sur la base d’une réussite au QCM réglementaire" u="1"/>
        <s v="Document : Ordre de mission permanent à faire chaque année pour les agents amenés à utiliser un véhicule dans le cadre de leur service" u="1"/>
        <s v="Se conformer aux prescriptions de la notice concernant la mise en place d'un bouton d’arrêt d’urgence type coup de poing en complément du bouton marche/arrêt à 2 positions stables du touret à meuler" u="1"/>
        <s v="Formation : Hyperbarie par un organisme agréé" u="1"/>
        <s v="Organisation (pandémie - prise de repas) : Étude des conditions de prise de repas sur place pour limiter les contacts entre les agents (plusieurs &quot;services&quot;, autorisation temporaire de prise de repas dans les bureaux...)" u="1"/>
        <s v="Exemple Ambiance thermique 1" u="1"/>
        <s v="Formation : Recyclage tous les 2 ans après 1er recyclage annuel pour le SST" u="1"/>
        <s v="1 douche pour 8 agents réalisant des travaux insalubres ou salissants" u="1"/>
        <s v="Procédure d'intervention écrite" u="1"/>
        <s v="Matériel : Remettre les patins antidérapants manquants sur l'échelle concernée" u="1"/>
        <s v="Document : Rédiger le DU pour l'ensemble des unités de travail de la collectivité et le valider en CHSCT" u="1"/>
        <s v="Formation à la conduite d'engin" u="1"/>
        <s v="Limitation des quantités de carburant transportées" u="1"/>
        <s v="Système d'aspiration fixe sur chaque machine" u="1"/>
        <s v="Scie à ruban en bon état" u="1"/>
        <s v="Maintenance du système de ventilation de la Menuiserie" u="1"/>
        <s v="Vérification : Annuelle de la grue d'atelier par un organisme de contrôle" u="1"/>
        <s v="Document : Récupérer la notice de montage du podium et des gradins" u="1"/>
        <s v="Achat : Détecteur de Chlore" u="1"/>
        <s v="Niveau de vibration inséré dans cahier des charges et choix du matériel" u="1"/>
        <s v="Travaux : Bande d'Eveil à la Vigilance (BEV) podotactile en haut des escaliers (accessibilité personnes malvoyantes)" u="1"/>
        <s v="BOM avec vidéosurveillance à l'arrière" u="1"/>
        <s v="Extracteur général des poussières de bois de la menuiserie" u="1"/>
        <s v="Matériel : Echelles marquées &quot;Conforme aux exigences de sécurité&quot; et EN 131" u="1"/>
        <s v="Matériel : Escabeaux marqués &quot;Conforme aux exigences de sécurité&quot; et EN 131" u="1"/>
        <s v="Organisation : Dresser la liste des agents devant être titulaires d’une AIPR dans le cadre de leur activité" u="1"/>
        <s v="Formation à la gestion des conflits" u="1"/>
        <s v="Extincteurs dans les locaux" u="1"/>
        <s v="Mettre au rebut les éléments d'échafaudages incomplets, notamment les tréteaux et madriers bois utilisés comme échafaudage" u="1"/>
        <s v="Cache anti-coupure sur le guide des tronçonneuses pour le transport" u="1"/>
        <s v="EPI : Gants en nitrile de protection chimique marqués EN 374" u="1"/>
        <s v="Formation : CACES &amp; autorisation de conduite PEMP à jour" u="1"/>
        <s v="Vérification : Contrôle annuel réglementaire du SSI" u="1"/>
        <s v="Four micro-ondes" u="1"/>
        <s v="Audiogramme annuel" u="1"/>
        <s v="Achat : Boîtes de réduction de corps" u="1"/>
        <s v="Vérification des homologations des produits phytosanitaires à l'aide du site internet http://e-phy.agriculture.gouv.fr" u="1"/>
        <s v="Pas de risque de point chaud à proximité de la zone de charge de batteries (émission d'hydrogène, gaz explosif)" u="1"/>
        <s v="Travaux (pandémie) : Réaménagement des postes d'accueil (vitre transparente, délimitation des distances de sécurité, interphone, affichage, gel hydroalcoolique, protection téléphone par film protecteur…)" u="1"/>
        <s v="EPI (pandémie) : Entretien plus régulier des tenues de travail " u="1"/>
        <s v="Pièces métalliques de grande dimension sur râteliers avec dispositifs de retenue" u="1"/>
        <s v="Ventilation du garage par les portes ouvertes en quasi permanence" u="1"/>
        <s v="Conformité des échelles et escabeaux :_x000a_• Echelle et escabeau marqués &quot;Conforme aux exigences de sécurité&quot; et EN 131_x000a_• Marchepied marqué &quot;Conforme aux exigences de sécurité&quot; et EN 14183" u="1"/>
        <s v="Exemple Ambiance thermique 2" u="1"/>
        <s v="Formation spécifique aux travaux en milieu confiné" u="1"/>
        <s v="Organisation : Conditions de récupération des boues" u="1"/>
        <s v="Pansement compressif type Coussin Hémostatique d'Urgence de Thuasne (CHUT) dans la trousse de secours" u="1"/>
        <s v="Organisation : Interdiction du « fini parti » " u="1"/>
        <s v="Stores aux fenêtres" u="1"/>
        <s v="Boîtes de réduction de corps" u="1"/>
        <s v="Organisation : Périodicité quotidienne de nettoyage"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Motopompe" u="1"/>
        <s v="Dispositif d’Alarme pour Travailleur Isolé (DATI)" u="1"/>
        <s v="Cache de protection au niveau de la mèche de la perceuse à colonne" u="1"/>
        <s v="Médecine préventive : Surveillance médicale renforcée pour les agents &quot;à risques particuliers&quot;" u="1"/>
        <s v="Boxes de sel et de gravier sous abri à l'extérieur" u="1"/>
        <s v="Organisation (pandémie) : Limitation du nombre d'enfants + gestes barrière spécifiques" u="1"/>
        <s v="Vérification : Contrôle annuel réglementaire du tractopelle par un organisme spécialisé" u="1"/>
        <s v="Vérification : Contrôle annuel réglementaire des BAES" u="1"/>
        <s v="Vérification périodique de la cuve du compresseur d'air tous les 40 mois" u="1"/>
        <s v="Autres machines d'espaces verts recensées :_x000a_• Souffleur à dos_x000a_• Pulvérisateur sur remorque" u="1"/>
        <s v="Remplacement du siège tous les 5 ans" u="1"/>
        <s v="Vérification : Annuelle du broyeur à végétaux par un organisme de contrôle" u="1"/>
        <s v="Vérification : Annuelle du rouleau compacteur par un organisme de contrôle" u="1"/>
        <s v="Tables et chaises" u="1"/>
        <s v="Formation : Manipulation du Chlore " u="1"/>
        <s v="Vérification : Contrôle annuel réglementaire des arbres à cardan de l'épareuse par un organisme spécialisé" u="1"/>
        <s v="Achat : Filets pour le matériel transporté sur le plateau des véhicules" u="1"/>
        <s v="Moyens de secours à proximité de la zone d'hyperbarie" u="1"/>
        <s v="Exemple Ambiance thermique 3" u="1"/>
        <s v="Affichage de la signalétique &quot;interdiction de fumer&quot; dans les locaux" u="1"/>
        <s v="Poignée de sécurité à replacer sur la tondeuse concernée" u="1"/>
        <s v="Vérification : Annuelle du système d'aspiration de la Menuiserie par un organisme de contrôle" u="1"/>
        <s v="Disqueuses" u="1"/>
        <s v="Organisation : Interdire la collecte en marche arrière" u="1"/>
        <s v="EPI : Masques FFP2 en cas de pandémie" u="1"/>
        <s v="Vérification : Annuelle des gilets de sauvetage" u="1"/>
        <s v="Formation &quot;Electricité - Niveau 1&quot; (stage CNFPT)" u="1"/>
        <s v="Contenu spécifique des trousses de secours selon activité" u="1"/>
        <s v="Matériel : Chariot élévateur" u="1"/>
        <s v="Postes à souder oxyacétylénique" u="1"/>
        <s v="Scie à ruban avec bouton d'arrêt d'urgence type coup de poing" u="1"/>
        <s v="Chauffage gasoil type &quot;canon&quot;" u="1"/>
        <s v="Tableau de suivi de la validité des CACES" u="1"/>
        <s v="Siège à assise réglable, empiètement à 5 branches et roulettes" u="1"/>
        <s v="Détecteur trifonction" u="1"/>
        <s v="Levée des non-conformités électriques suite à la vérification" u="1"/>
        <s v="Achat : Cache anti-coupure sur les dents du taille-haie pour le transport" u="1"/>
        <s v="Achat : Boîtes à Déchets d'Activités de Soins à Risque Infectieux (DASRI) : seringues…" u="1"/>
        <s v="Tondeuses autoportées recensées :_x000a_• " u="1"/>
        <s v="Achat : Ouvrages de référence de la DDE sur le balisage de chantier et mise à disposition des équipes" u="1"/>
        <s v="Organisation : Réflexion sur procédure remplacement de luminaire " u="1"/>
        <s v="Notices en français à conserver pour chaque type d'équipement"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Vérification : Poursuivre le contrôle annuel réglementaire du SSI" u="1"/>
        <s v="Aménagement d'une aire de lavage" u="1"/>
        <s v="Achat : Stock de patins antidérapants sur les échelles" u="1"/>
        <s v="Rideaux mécaniques motorisés" u="1"/>
        <s v="Tondeuses guidées par un agent à pied :_x000a_• " u="1"/>
        <s v="Achat : Congélateur  pour récupération des animaux morts en attendant le passage de l’équarisseur" u="1"/>
        <s v="Perceuses à colonne en bon état" u="1"/>
        <s v="Epandeur" u="1"/>
        <s v="Matériel :Système d'aspiration fixe sur chaque machine" u="1"/>
        <s v="Plan de prévention pour entreprises réalisant des travaux en hauteur" u="1"/>
        <s v="Mesure annuelle du taux d'empoussièrement dans la Menuiserie (code du travail : maximum 1 mg/m3 de poussières de bois dans l'air)" u="1"/>
        <s v="Organisation : Respect des limitations de vitesse des BOM, notamment quand un ripeur se trouve sur le marchepied" u="1"/>
        <s v="Charge Maximale d'Utilisation (CMU) indiquée sur tous les appareils de levage :_x000a_• " u="1"/>
        <s v="Organisation : Lieu de charge de batteries ventilé (émission d'hydrogène, gaz explosif)" u="1"/>
        <s v="Achat : Cuve de récupération des huiles usagées" u="1"/>
        <s v="Achat : Poste radio" u="1"/>
        <s v="Vérification annuelle des installations gaz" u="1"/>
        <s v="Formation : Conduite de la tondeuse autoportée par le fournisseur " u="1"/>
        <s v="EPI : Tenue haute visibilité classe 3" u="1"/>
        <s v="Lave-linge à disposition" u="1"/>
        <s v="Achat : Râteliers pour ranger les planches à l'horizontale" u="1"/>
        <s v="EPI hyperbarie : vêtement, appareil respiratoire, appareil de secours" u="1"/>
        <s v="Mise au rebut de l’ensemble du matériel inutilisé ou vétuste" u="1"/>
        <s v="Manuel de procédures de sécurité en milieu hyperbare" u="1"/>
        <s v="Bacs de rétention sous les stockages de produits de mécanique" u="1"/>
        <s v="Contrôles techniques des véhicules à jour" u="1"/>
        <s v="Outils isolants" u="1"/>
        <s v="Cache anti-coupure sur les dents du taille-haie pour le transport" u="1"/>
        <s v="Documents en cours de saisie placés entre le rebord de table et le clavier" u="1"/>
        <s v="Organisation : Eliminer les postes de travail situés dans des locaux aveugles " u="1"/>
        <s v="Suivi formalisé des trousses de secours" u="1"/>
        <s v="Consigne pour insérer dans le cahier des charges la mise en place de la signalisation  et de l’équipement réglementaire dès la commande d’un véhicule" u="1"/>
        <s v="Achat :Pansement compressif type Coussin Hémostatique d'Urgence de Thuasne (CHUT) dans la trousse de secours" u="1"/>
        <s v="Médecine préventive : Suivi de la vaccination contre la rage par le médecin de prévention" u="1"/>
        <s v="Ponts élévateurs :_x000a_• 4 colonnes_x000a_• 2 colonnes (ciseaux)" u="1"/>
        <s v="Boîtes à Déchets d'Activités de Soins à Risque Infectieux (DASRI) : seringues…" u="1"/>
        <s v="Bétonnières :_x000a_• " u="1"/>
        <s v="Congélateur à disposition  pour récupération des animaux morts en attendant le passage de l’équarisseur" u="1"/>
        <s v="Vérification : Trimestrielle des échafaudages en interne (possible de récupérer une fiche de vérification type auprès du CDG 83)" u="1"/>
        <s v="Achat : Stock de patins antidérapants sur les escabeaux" u="1"/>
        <s v="Indicateur de niveau de la cuve" u="1"/>
        <s v="Extincteurs accrochés au mur avec poignée à maximum 1,20 m du sol" u="1"/>
        <s v="Demande d'Intention de Commencement de Travaux (DICT) systématique si intervention à proximité de réseaux" u="1"/>
        <s v="Organisation : Remettre les carters de protection pour scie circulaire" u="1"/>
        <s v="Achat : Rayonnages métalliques en rétention pour remplacer les rayonnages bois" u="1"/>
        <s v="Autres équipements adaptables sur tracteur :_x000a_• Lame chasse-neige_x000a_• Epandeur d'engrais_x000a_• Griffe Stade" u="1"/>
        <s v="Poignées de sécurité sur la machine à peindre" u="1"/>
        <s v="Achat : Système d'aspiration des fumées de soudage avec buse positionnable au-dessus du poste de travail" u="1"/>
        <s v="Matériel : Ecrans plats" u="1"/>
        <s v="Matériel : Écrans plats" u="1"/>
        <s v="Achat : Réfrigérateur" u="1"/>
        <s v="Achat : Remplacement du siège de l'engin X tous les 5 ans" u="1"/>
        <s v="Organisation (pandémie - travail à distance) : Études ergonomiques des postes à domicile ou diffusion de consignes sur l'aménagement des logements pour le télétravail" u="1"/>
        <s v="Consignes spécifiques par type de poste à souder" u="1"/>
        <s v="Lieu de charge de batteries ventilé (émission d'hydrogène, gaz explosif)" u="1"/>
        <s v="Vérification : Contrôle réglementaire des ponts élévateurs par un organisme spécialisé, tous les 3 mois / 6 mois / 1 an selon le dispositif" u="1"/>
        <s v="Consignes machines de menuiserie" u="1"/>
        <s v="Formation : Management pour les chefs d'équipe" u="1"/>
        <s v="Arceau de sécurité sur tracteur" u="1"/>
        <s v="EPI : Pantalons anti-coupure" u="1"/>
        <s v="Achat : Gazinière" u="1"/>
        <s v="EPI : Masques à souder + protection respiratoire" u="1"/>
        <s v="Organisation (pandémie) : Procédure de désinfection pour les locaux type sanitaires et les points critiques (poignées de porte, sanitaires, salle de repas...)" u="1"/>
        <s v="Mesure : Eclairement des différents postes de travail" u="1"/>
        <s v="Mesure d'éclairement des différents postes de travail" u="1"/>
        <s v="Certificat individuel d'applicateur de produits phytosanitaires catégorie &quot;applicateur en collectivités territoriales&quot; (Certiphyto)" u="1"/>
        <s v="Vérification : Périodique de la cuve du compresseur d'air tous les 40 mois" u="1"/>
        <s v="Organisation (pandémie - travail à distance) : Mise en place du télétravail et des réunions en visioconférence" u="1"/>
        <s v="Machine à peindre" u="1"/>
        <s v="Formation : Manipulation des extincteurs" u="1"/>
        <s v="Matériel : Ouvrages de référence de la DDE sur le balisage de chantier et mise à disposition des équipes" u="1"/>
        <s v="Matériel (pandémie) :  Poubelles, collecteurs et conteneurs adaptés pour les déchets" u="1"/>
        <s v="Document : Plans de collecte cohérents permettant de faciliter la fluidité et la sécurité de la collecte" u="1"/>
        <s v="Organisation : Vérifier que le tractopelle soit adapté pour le levage (clapets anti-retours)" u="1"/>
        <s v="Motoculteurs et motobineuses :_x000a_• " u="1"/>
        <s v="Formation : Certificat d'Aptitude à la Conduite En Sécurité (CACES) pour :" u="1"/>
        <s v="Document : Mise en place du Rapport Annuel de Santé, de Sécurité et des Conditions de Travail" u="1"/>
        <s v="Formation pour habilitation électrique à jour" u="1"/>
        <s v="Formation : Prévention des Risques liés à l'Activité Physique (PRAP) comprenant la formation aux manutentions (gestes et postures)" u="1"/>
        <s v="Vérification : Contrôle annuel réglementaire des élingues et câbles de levage par un organisme spécialisé" u="1"/>
        <s v="Formation : Stage CNFPT &quot;Electricité - Niveau 1&quot;" u="1"/>
        <s v="Vérification (BOM) : Contrôle annuel réglementaire du lève-conteneur par un organisme spécialisé" u="1"/>
        <s v="Matériel :Réceptacle étanche pour stocker les batteries de voiture (risque lié à l'acide qu'elles contiennent)" u="1"/>
        <s v="Substitution des peintures au solvant (peinture routière au toluène) ou contenant du plomb (chromate) par des peintures à l'eau" u="1"/>
        <s v="Document (pandémie) : Justificatifs de déplacement pour les agents pendant le confinement" u="1"/>
        <s v="Formation : Sensibilisation aux gestes qui sauvent » (GQS) et  objectif de 80% des agents formés au secourisme " u="1"/>
        <s v="Achat : Torche aspirante intégrée si nouvel achat" u="1"/>
        <s v="Matériel : Stores aux fenêtres" u="1"/>
        <s v="Document : Programme annuel de prévention des risques professionnels et d'amélioration des conditions de travail" u="1"/>
        <s v="Organisation (pandémie) : Communication régulière adaptée, notamment sur la position administrative des agents (ASA, télétravail, congé maladie) et prise en charge des personnes isolées (numéro vert, ARS...)" u="1"/>
        <s v="Matériel : Panneau AK5 + tri-flash sur véhicules signalant un chantier :_x000a_• " u="1"/>
        <s v="Achat :  Râteliers avec dispositifs de retenue pour pièces métalliques de grande dimension " u="1"/>
        <s v="Matériel (pandémie) : Gel hydroalcoolique dans les véhicules, les locaux communs et dans les bureaux" u="1"/>
        <s v="Travaux : Vérifier la présence de Blocs Autonomes d'Eclairage de Sécurité (BAES)" u="1"/>
        <s v="Formation à l'hyperbarie par un organisme agréé" u="1"/>
        <s v="Climatisation" u="1"/>
        <s v="Achat : Remplacement des rayonnages bois par des rayonnages métalliques" u="1"/>
        <s v="Vérification : Palan" u="1"/>
        <s v="Station d'accueil pour ordinateur portable" u="1"/>
        <s v="Périodicité quotidienne de nettoyage" u="1"/>
        <s v="Stockage d'outillage et quincaillerie sur étagères" u="1"/>
        <s v="Chaîne anti-rebond sur les tronçonneuses" u="1"/>
        <s v="Vérification semestrielle des PEMP par organisme agréé" u="1"/>
        <s v="Formation : &quot;Gestion des situations agressives&quot;" u="1"/>
        <s v="Presse" u="1"/>
        <s v="Location occasionnelle d'un podium supplémentaire" u="1"/>
        <s v="Dossier d'Intervention Ultérieure sur l'Ouvrage (DIUO) à disposition pour chaque bâtiment" u="1"/>
        <s v="Compresseur d'air pour marteau-piqueur" u="1"/>
        <s v="Formation manipulation des extincteurs" u="1"/>
        <s v="Formation : Prévention des Risques liés à l'Activité Physique (PRAP) comprenant la formation au travail sur écran" u="1"/>
        <s v="Achat : Transpalette" u="1"/>
        <s v="Matériel : Souffleur à dos" u="1"/>
        <s v="Vérification : Requalification de la cuve du compresseur d'air tous les 10 ans" u="1"/>
        <s v="Vérification des ponts élévateurs par un organisme de contrôle, tous les 3 mois / 6 mois / 1 an selon le dispositif" u="1"/>
        <s v="Organisation Travaux hyperbares en équipes" u="1"/>
        <s v="Organisation : Fixer les extincteurs au mur avec poignée à maximum 1,20 m du sol" u="1"/>
        <s v="Matériel : Machines à boissons" u="1"/>
        <s v="Autres machines de ferronnerie recensées :_x000a_• Scie à métal avec arrêt d'urgence_x000a_• Disqueuses" u="1"/>
        <s v="Tableaux électriques correctement protégés (indice IP2X)" u="1"/>
        <s v="Vérificateur Absence de Tension (VAT)" u="1"/>
        <s v="Vérification annuelle des bouteilles d'oxygène" u="1"/>
        <s v="Vérification : Maintenance du système de ventilation Ferronnerie" u="1"/>
        <s v="Travaux : Bande d'Eveil à la Vigilance (BEV) podotactile en haut des escaliers" u="1"/>
        <s v="Organisation : Visa du médecin de prévention sur l'autorisation de conduite PEMP" u="1"/>
        <s v="Vérification : Contrôle technique des véhicules "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Organisation (pandémie) : Rappel de l'importance de la prise de douches" u="1"/>
        <s v="Médecine préventive : Audiogramme annuel" u="1"/>
        <s v="Placer l'échappement des fumées de combustion du chauffage canon vers l'extérieur pour éviter toute intoxication au monoxyde de carbone" u="1"/>
        <s v="Formation : Certificat d'Aptitude à la Conduite En Sécurité (CACES) à jour (valable 10 ans pour les engins de chantier et 5 ans pour les engins de levage)" u="1"/>
        <s v="BOM avec portes type bus pour faciliter montées/descentes des ripeurs lors des trajets en &quot;haut le pied&quot;" u="1"/>
        <s v="Achat : Kit en cas de sectionnement de membre dans la trousse de secours" u="1"/>
        <s v="2 ripeurs derrière chaque BOM pour diviser la charge de travail et de préserver ainsi leur santé" u="1"/>
        <s v="Ne pas stocker les engrais sur palettes" u="1"/>
        <s v="Taille-haies recensés :_x000a_• " u="1"/>
        <s v="Isolation des locaux" u="1"/>
        <s v="Achat : Diable" u="1"/>
        <s v="Main courante ou registre d’observations pour signaler tout conteneur détérioré" u="1"/>
        <s v="Vérification : Semestrielle de la climatisation" u="1"/>
        <s v="Mesure : Annuelle du taux d'empoussièrement dans la Menuiserie" u="1"/>
        <s v="Relevé des niveaux de bruits indiqués sur les machines et dans les notices :_x000a_• LWA = xx dB sur la machine xxx" u="1"/>
        <s v="Affichage de la signalétique &quot;interdiction de fumer&quot; dans les nouveaux locaux" u="1"/>
        <s v="Dossier Technique Amiante (DTA) réalisé sur tous les bâtiments construits avant 1997" u="1"/>
        <s v="Mesure : Réaliser un relevé indicatif de l'éclairement des différents postes de travail avec un luxmètre" u="1"/>
        <s v="Procédure écrite pour brûlage de déchets verts" u="1"/>
        <s v="Débroussailleuses recensés :_x000a_• " u="1"/>
        <s v="Formation à la conduite de la balayeuse par le fournisseur " u="1"/>
        <s v="Formation : Conduite d'engins de chantier" u="1"/>
        <s v="Matériel : Armoires individuelles à double compartiment pour les vêtements de travail et les vêtements de ville" u="1"/>
        <s v="Document : Consignes quant à l'utilisation des appareils de levage " u="1"/>
        <s v="Détecteur de Chlore" u="1"/>
        <s v="Nettoyeur haute pression" u="1"/>
        <s v="Pots de plantes sur table à hauteur d'hommes" u="1"/>
        <s v="Achat : Bac adaptable sur tondeuse autoportée" u="1"/>
        <s v="Achat : Sacs plastiques à disposition pour récupération des animaux morts" u="1"/>
        <s v="Enlever le matériel de restauration des ateliers et des locaux de stockage de produits" u="1"/>
        <s v="Formation : Risque chimique" u="1"/>
        <s v="Travail en binome avec PEMP" u="1"/>
        <s v="Organisation : Poignée de sécurité à replacer sur la tondeuse concernée" u="1"/>
        <s v="Achat : Extincteur dans véhicule" u="1"/>
        <s v="Formation :  CACES &amp; autorisation de conduite PEMP à jour" u="1"/>
        <s v="Interdiction du « fini parti » " u="1"/>
        <s v="Utilisation de la nacelle pour l'éclairage du stade" u="1"/>
        <s v="Formation : Risque amiante" u="1"/>
        <s v="Achat : Racks amovibles pour mobilier" u="1"/>
        <s v="Organisation : Mettre en place le CHSCT" u="1"/>
        <s v="Dossier d'Intervention Ultérieure sur l'Ouvrage (DIUO) à disposition pour chaque bâtiment communal" u="1"/>
        <s v="Caches de protection à remettre sur les débroussailleuses" u="1"/>
        <s v="Boissons fraîches à disposition" u="1"/>
        <s v="Chargeurs-démarreurs :_x000a_• " u="1"/>
        <s v="Electroportatif" u="1"/>
        <s v="Formation à la conduite de la tondeuse autoportée par le fournisseur " u="1"/>
        <s v="Poignée de distribution de carburant sur la cuve" u="1"/>
        <s v="Matériel : Triangle de signalisation dans chaque véhicule" u="1"/>
        <s v="Matériel : Triangle de signalisation pour chaque véhicule" u="1"/>
        <s v="Ventilation du box produits inflammables avec ouvertures hautes et basses diamétralement opposées, voire VMC" u="1"/>
        <s v="Ventilation du box produits inflrmmables avec ouvertures hautes et basses diamétralement opposées, voire VMC" u="1"/>
        <s v="Affichage de plans d'évacuation, consignes en cas d'urgence, définition des points de rassemblement et noms des guide/serre-files dans tous les locaux" u="1"/>
        <s v="Maintenance du système de ventilation menuiserie" u="1"/>
        <s v="Tondeuses autoportées :_x000a_• " u="1"/>
        <s v="Vérification : Annuelle des élingues et câbles de levage par un organisme de contrôle" u="1"/>
        <s v="Surface suffisante des bureaux (recommandation INRS : 10 m² par personne)" u="1"/>
        <s v="Document (pandémie) : Justificatifs de déplacement pour les agents " u="1"/>
        <s v="Double gâchette sur le taille-haie" u="1"/>
        <s v="Déplacer le caisson afin de permettre à l'agent de déployer les jambes dans le bureau 1" u="1"/>
        <s v="Placer le téléphone du côté opposé à la souris dans le bureau 1" u="1"/>
        <s v="Caches devant les meules" u="1"/>
        <s v="Campagne de mesure de bruit dans les ateliers et sur les chantiers (code du travail : actions de réduction immédiates si dépassement de 87 dBA sur 8h ou pic de 140 dBC, en tenant en compte de l'atténuation des EPI)" u="1"/>
        <s v="Equipements sur roues :_x000a_• Groupe électrogène_x000a_• Aspirateurs_x000a_• Nettoyeur haute pression_x000a_• Poste à souder à l'arc_x000a_• Poste à souder oxyacétylénique" u="1"/>
        <s v="Matériel : Bacs de rétention sous les stockages de produits de mécanique" u="1"/>
        <s v="Permis D pour autocar" u="1"/>
        <s v="Procédure de chargement de batteries (émission d'hydrogène, gaz explosif)" u="1"/>
        <s v="Vérification : Contrôle annuel recommandé des points d’ancrage par un organisme spécialisé" u="1"/>
        <s v="Système d’évacuation du trop plein de la cuve" u="1"/>
        <s v="Achat : Panneau AK5 + tri-flash sur véhicules signalant un chantier" u="1"/>
        <s v="Vérification trimestrielle des échafaudages en interne (possible de récupérer une fiche de vérification type auprès du CDG 83)" u="1"/>
        <s v="Matériel (pandémie) : Produits de désinfection, par exemple lingettes ou spray sans rinçage dans les locaux et les véhicules + sacs plastiques pour matériel souillé jetable" u="1"/>
        <s v="Moteur en sac à dos" u="1"/>
        <s v="Poids et moyen de préhension inclus dans cahier des charges lors des achats" u="1"/>
        <s v="Cadenas sur les armoires individuelles" u="1"/>
        <s v="Siège de sécurité sur tondeuse autoportée" u="1"/>
        <s v="Combiné à bois avec toupie / scie / dégauchisseuse / rabot" u="1"/>
        <s v="Organisation : Contenant alimentaire à proscrire pour les produits" u="1"/>
        <s v="Respect des limitations de vitesse des BOM, notamment quand un ripeur se trouve sur le marchepied" u="1"/>
        <s v="Formation : Utilisation du harnais antichute, spécifique aux opérations envisagées et incluant les procédures de sauvetage" u="1"/>
        <s v="Organisation (pandémie - prise de repas) : Espacement des tables du réfectoire pour respecter les mesures barrières et limiter le nombre de personne prenant simultanément leur repas" u="1"/>
        <s v="Document : Procédure d'intervention en fosse septique et vide-sanitaire" u="1"/>
        <s v="Vérification annuelle du broyeur à végétaux par un organisme de contrôle" u="1"/>
        <s v="Vérification annuelle du rouleau compacteur par un organisme de contrôle" u="1"/>
        <s v="Exercices d'évacuation et essais périodiques du matériel incendie tous les 6 mois" u="1"/>
        <s v="Formation : Secourisme (PSC1 ou SST) de façon à avoir en permanence au moins 1 secouriste par site" u="1"/>
        <s v="Périodicité de rangement des ateliers" u="1"/>
        <s v="Matériel : Gyrophare sur les véhicules à progression lente ou qui s’arrêtent fréquemment sur la voie publique : " u="1"/>
        <s v="Formation : Travaux en milieu confiné" u="1"/>
        <s v="Remorque" u="1"/>
        <s v="Matériel : Bandes rouges et blanches rétroréfléchissantes sur véhicules à progression lente ou qui s’arrêtent fréquemment sur la voie publique :_x000a_• " u="1"/>
        <s v="Bouton d'arrêt d'urgence type coup de poing sur le broyeur à végétaux" u="1"/>
        <s v="Organisation : Ajout d'un bouton d'arrêt d'urgence type coup de poing sur le combiné à bois" u="1"/>
        <s v="Vaccinations en lien avec le médecin de prévention, notamment contre le tétanos, DTP et hépatite B selon l'activité" u="1"/>
        <s v="Vérification : Annuelle de l'extracteur de l'atelier Mécanique par un organisme de contrôle" u="1"/>
        <s v="Vérification annuelle du système d'aspiration de la Menuiserie par un organisme de contrôle" u="1"/>
        <s v="Vérification annuelle des points d’ancrage" u="1"/>
        <s v="Permis B pour VL et tracteur (dérogation code de la route)" u="1"/>
        <s v="Demande de réfection des axes de circulation dont le revêtement est endommagé" u="1"/>
        <s v="Registre incendie"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Achat : Ordinateur connecté à internet et accessible à tous les agents" u="1"/>
        <s v="Achat :Armoires individuelles à double compartiment : pour les vêtements de travail et les vêtements de ville" u="1"/>
        <s v="Vérification : Contrôle semestriel réglementaire des portails automatiques" u="1"/>
        <s v="Isolement du compresseur d'air dans box extérieur" u="1"/>
        <s v="Matériel : Etagères ou racks supplémentaires pour y entreposer tout le matériel à même le sol" u="1"/>
        <s v="Vérification du cric en interne : annuelle en utilisation normale et semestrielle en utilisation intensive" u="1"/>
        <s v="Organisation : Déplacer sur le plan droit de la table l'écran du bureau xxx qui se trouve actuellement en biais" u="1"/>
        <s v="Organisation (pandémie - généralités) : Communication régulière adaptée, notamment sur la position administrative des agents (ASA, télétravail, congé maladie) et prise en charge des personnes isolées (numéro vert, ARS...)" u="1"/>
        <s v="Vérification annuelle du désenfumage" u="1"/>
        <s v="Relevé des conditions de stockage des produits phytosanitaires" u="1"/>
        <s v="Formation au management pour les chefs de service" u="1"/>
        <s v="Achat : Camion-plateau rabaissé" u="1"/>
        <s v="Formation du personnel sur le risque amiante" u="1"/>
        <s v="Achat : Projecteur sur pied" u="1"/>
        <s v="Organisation : Prise en charge du suivi psychologique en cas d'agression" u="1"/>
        <s v="Conteneurs en bon état, notamment au niveau des roulettes" u="1"/>
        <s v="Compresseurs d'air recensés :_x000a_• " u="1"/>
        <s v="Servante sur roulettes" u="1"/>
        <s v="Chaudière fioul" u="1"/>
        <s v="Organisation (pandémie - véhicules) : Procédure de nettoyage/désinfection des véhicules notamment en cas de véhicules partagés (voir fiche CIG Petite Couronne)" u="1"/>
        <s v="Main courante pour relever les épisodes de violence" u="1"/>
        <s v="Matériel : Caisses pour maintenir bidons de mélange pour débroussaillage lors du transport" u="1"/>
        <s v="Organisation : Vérification des homologations des produits phytosanitaires à l'aide du site internet http://e-phy.agriculture.gouv.fr" u="1"/>
        <s v="Matériel : Solution hydroalcoolique en cas de pandémie" u="1"/>
        <s v="Tableau de suivi de la validité des visites médicales pour permis PL" u="1"/>
        <s v="Vérification : Annuelle des BAES" u="1"/>
        <s v="Etagères ou racks supplémentaires pour y entreposer tout le matériel à même le sol" u="1"/>
        <s v="Pas de poste en angle" u="1"/>
        <s v="Carters de protection pour scie circulaire" u="1"/>
        <s v="Procédure écrite contre risque de noyade selon les cas" u="1"/>
        <s v="Frein de chaîne sur les tronçonneuses" u="1"/>
        <s v="Achat :Réceptacle étanche pour stocker les batteries de voiture (risque lié à l'acide qu'elles contiennent)" u="1"/>
        <s v="Support d'écran réglable en hauteur" u="1"/>
        <s v="Achat : Congélateur à disposition  pour récupération des animaux morts en attendant le passage de l’équarisseur" u="1"/>
        <s v="Réceptacle étanche pour stocker les batteries de voiture (risque lié à l'acide qu'elles contiennent)" u="1"/>
        <s v="Achat : Téléphones portables professionnels pour les chefs d'équipe" u="1"/>
        <s v="Armoires individuelles à double compartiment : pour les vêtements de travail et les vêtements de ville" u="1"/>
        <s v="Faire du tri et du rangement parmi le matériel inerte" u="1"/>
        <s v="Travaux : Encapsulages ou retraits d'amiante préconisés par le diagnostic initial" u="1"/>
        <s v="Longes blindées pour l'élagage" u="1"/>
        <s v="Enclos pour les conteneurs à l’entrée des impasses afin de limiter l’entrée des BOM" u="1"/>
        <s v="Vérification : VMC dans les sanitaires" u="1"/>
        <s v="Rince-œil avec consigne affichée : incliner la tête du côté de l'œil lésé...)" u="1"/>
        <s v="Vérification : Ponts élévateurs par un organisme de contrôle, tous les 3 mois / 6 mois / 1 an selon le dispositif" u="1"/>
        <s v="Vérification : Contrôle périodique réglementaire de la cuve du compresseur d'air tous les 40 mois" u="1"/>
        <s v="Travaux : Première et dernière contremarche visuellement contrastée dans les escaliers" u="1"/>
        <s v="Implantation des luminaires"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Recensement du matériel télescopique existant" u="1"/>
        <s v="Rédaction de plans de prévention pour les interventions d’entreprises extérieures réalisant des travaux dangereux (électriques par exemple) ou de plus de 400 heures annuelles" u="1"/>
        <s v="Formation :  CACES et autorisation de conduite pour la grue auxiliaire et le chariot élévateur" u="1"/>
        <s v="Produits centralisés dans un local spécifique, isolé, ventilé avec des ouvertures hautes et basses diamétralement opposées, voire avec une extraction mécanique " u="1"/>
        <s v="Poste à souder oxyacétylénique" u="1"/>
        <s v="Organisation : Réunir au moins 3 fois par an le CHSCT" u="1"/>
        <s v="Achat : Investir dans des machines dissociées : toupie, scie, dégauchisseuse et rabot, plus adaptées à l'usinage de pièces de grandes dimensions" u="1"/>
        <s v="Main courante ou registre d’observations pour signaler tout équipement détérioré" u="1"/>
        <s v="Formation, CACES &amp; autorisation de conduite PEMP à jour" u="1"/>
        <s v="Diables" u="1"/>
        <s v="Matériel : Siège à assise réglable, empiètement à 5 branches et roulettes" u="1"/>
        <s v="Formation : Abattage et au tronçonnage (stage CNFPT) pour les agents concernés" u="1"/>
        <s v="Organisation :Recensement du matériel télescopique existant" u="1"/>
        <s v="Procédure de charge de batteries (émission d'hydrogène, gaz explosif)" u="1"/>
        <s v="Mezzanine protégée avec garde-corps dotée de lisse entre 1 m et 1,10 m du sol, sous-lisse intermédiaire et plinthe de 10 à 15 cm (+ tronçon amovible pour déchargement)" u="1"/>
        <s v="Double gâchette sur les tronçonneuses" u="1"/>
        <s v="Organisation (pandémie) : Changement des procédures en rapport avec la pandémie (sectorisation des agents, interdiction des visites, contact minimum avec les résidents, confinement en chambre, repas en chambre…)" u="1"/>
        <s v="EPI : Protection respiratoire adaptée lors de la soudure, type FFP3, voire ABE1-P2 ou 3 selon le procédé employé" u="1"/>
        <s v="Matériel : Buse des pulvérisateurs avec entonnoir" u="1"/>
        <s v="Conditions de récupération des boues" u="1"/>
        <s v="Organisation : Affichage de la signalétique &quot;interdiction de fumer&quot; dans les locaux" u="1"/>
        <s v="Travaux : VMC dans le vestiaire" u="1"/>
        <s v="EPI : Masque à cartouche A2 P3 pour les produits phytosanitaires (se conformer aux FDS)" u="1"/>
        <s v="Matériel (BOM) : Limiteurs de vitesse ne pouvant être shuntés" u="1"/>
        <s v="Vérification : Annuelle du vérin de fosse hydraulique par un organisme de contrôle" u="1"/>
        <s v="Local de repas" u="1"/>
        <s v="Plan de continuité d'activité en cas de pandémie" u="1"/>
        <s v="Récupérer la notice de montage du podium et des gradins" u="1"/>
        <s v="Vérification : Contrôle annuel réglementaire des extincteurs" u="1"/>
        <s v="Téléphone placé du côté opposé de la souris sur la plupart des postes" u="1"/>
        <s v="Brouettes" u="1"/>
        <s v="Ecran perpendiculaire aux fenêtres" u="1"/>
        <s v="Vérification : Annuelle des extincteurs" u="1"/>
        <s v="Vérification : Contrôle semestriel réglementaire des PEMP par un organisme spécialisé" u="1"/>
        <s v="Registre d'entrées / sorties de matériel" u="1"/>
        <s v="Matériel : Gyrophare sur les véhicules à progression lente ou qui s’arrêtent fréquemment sur la voie publique :_x000a_• " u="1"/>
        <s v="Taille-haies :_x000a_• " u="1"/>
        <s v="EPI (pandémie) : Masques chirurgicaux ou textiles dans locaux communs" u="1"/>
        <s v="Travaux : Ajout de garde-corps réglementaires sur la mezzanine" u="1"/>
        <s v="Vérification : Contrôle périodique des flexibles, détendeurs et joints d'étanchéité des postes à souder oxyacétyléniques" u="1"/>
        <s v="Doter le bureau 1 d'un siège avec appuie-tête" u="1"/>
        <s v="Matériel : Vérifier la présence d'une double paroi ou installer bac de rétention sous la cuve" u="1"/>
        <s v="Formation : Certificat d'Aptitude à la Conduite En Sécurité (CACES) engins de chantier catégorie 1 (minipelle, balayeuse), 4 (tractopelle), 7 (rouleau compacteur), 8 (épareuse) pour xxx agents" u="1"/>
        <s v="Organisation : Calage des débroussailleuses en travers dans le coffre des utilitaires" u="1"/>
        <s v="Poste à souder à l'arc" u="1"/>
        <s v="BOM avec commande d’arrêt d’urgence du compacteur dans la cabine du chauffeur" u="1"/>
        <s v="Achat : Etagères ou racks supplémentaires pour y entreposer tout le matériel à même le sol" u="1"/>
        <s v="Organisation : N’autoriser la collecte que dans les impasses où le véhicule peut opérer un demi-tour" u="1"/>
        <s v="Clavier parallèle et à au moins 10 cm du rebord de table sur tous les postes de travail" u="1"/>
        <s v="Souffleur à dos" u="1"/>
        <s v="Vérification annuelle des extincteurs" u="1"/>
        <s v="Palan" u="1"/>
        <s v="Achat : Torche aspirante" u="1"/>
        <s v="Achat : Nez de marches antidérapants" u="1"/>
        <s v="Organisation : Transmission du DTA à toute entreprise intervenant sur le bâtiment" u="1"/>
        <s v="Organisation : Etat des lieux de la voirie afin de procéder à la réorganisation des tournées et prendre en compte la taille et les possibilités de passage des BOM" u="1"/>
        <s v="Tableau de suivi de la validité des habilitations électriques" u="1"/>
        <s v="EPI : Masques chirurgicaux en cas de pandémie" u="1"/>
        <s v="Travaux : Evier" u="1"/>
        <s v="Visa du médecin du travail sur l'autorisation de conduite" u="1"/>
        <s v="Organisation : Recueil des indicateurs de risques psychosociaux" u="1"/>
        <s v="Organisation (pandémie) : Révision de la prise de repas (éloignement, rotation, service à table…)" u="1"/>
        <s v="Vérification : Maintenance du système de ventilation de la Menuiserie" u="1"/>
        <s v="Formation : Management pour les responsables hiérarchiques" u="1"/>
        <s v="Broyeur à déchets verts" u="1"/>
        <s v="Achat : Bras d'épareuse en Z sur le côté, pilotable avec joystick" u="1"/>
        <s v="Rampes alu pour accès des petits engins sur camion-plateau" u="1"/>
        <s v="Ecrans plats" u="1"/>
        <s v="Rouleau compacteur guidé par un agent à pied" u="1"/>
        <s v="Machines récentes (2-3 ans), toutes sur silentbloc" u="1"/>
        <s v="Bouton coup de poing d'arrêt d'urgence électrique accessible directement par les secours" u="1"/>
        <s v="Cuve avec pulvérisateur" u="1"/>
        <s v="Vaccinations en lien avec le médecin de prévention, notamment tétanos, DTP et hépatite B selon l'activité" u="1"/>
        <s v="Vérification annuelle du SSI" u="1"/>
        <s v="Document : Recueil des indicateurs de risques psychosociaux  et mise en place d'une démarche de prévention de ces risques" u="1"/>
        <s v="Stocker les échelles suspendues à l'horizontale sur des tiges murales" u="1"/>
        <s v="Tapis isolant" u="1"/>
        <s v="Présence d'un magasinier" u="1"/>
        <s v="Vérification : Cric en interne : annuelle en utilisation normale et semestrielle en utilisation intensive" u="1"/>
        <s v="Conditions de stockage des peintures" u="1"/>
        <s v="Mesure des écarts de tonnage réalisés par chaque équipe et réorganiser les tournées en conséquence (répartir les charges de déchets ménagers entre les équipes de collecte)" u="1"/>
        <s v="Formation : Montage d'échafaudages" u="1"/>
        <s v="Achat : Centrale d'aspiration avec buse positionnable sur les pots d'échappement des véhicules" u="1"/>
        <s v="Box produits inflammables séparé du matériel" u="1"/>
        <s v="Formation (pandémie) : Formation et information des agents affectés à un nouveau poste" u="1"/>
        <s v="Formation au montage d'échafaudages" u="1"/>
        <s v="Organisation : Plan de continuité d'activité en cas de pandémie (solution hydroalcoolique, masques chirurgicaux, masques FFP2…)" u="1"/>
        <s v="Achat : Bennes amovibles type Ampli-roll" u="1"/>
        <s v="Formation : Certificat d'Aptitude à la Conduite En Sécurité (CACES) engins de chantier catégorie 1 (minipelle, balayeuse non immatriculée), 4 (tractopelle), 7 (rouleau compacteur), 8 (épareuse) pour xxx agents" u="1"/>
        <s v="Achat : Douche de sécurité avec consigne affichée : enlever les chaussures..." u="1"/>
        <s v="VMC dans les sanitaires" u="1"/>
        <s v="Achat : Rince-œil avec consigne affichée : incliner la tête du côté de l'œil lésé…" u="1"/>
        <s v="Panneaux sur rack-remorque spécifique" u="1"/>
        <s v="Achat : Rampes alu pour accès des petits engins sur camion-plateau" u="1"/>
        <s v="Débroussailleuses guidées par un agent à pied (type Gyrobroyeuses ou Gravely) recensées :_x000a_• " u="1"/>
        <s v="Vérification annuelle des RIA" u="1"/>
        <s v="Achat :Sèche-linge" u="1"/>
        <s v="Tourets à meuler recensés :_x000a_• " u="1"/>
        <s v="Solution hydroalcoolique en cas de pandémie" u="1"/>
        <s v="Gyrophare sur les véhicules à progression lente ou qui s’arrêtent fréquemment sur la voie publique :_x000a_• " u="1"/>
        <s v="Installations électriques refaites récemment" u="1"/>
        <s v="Document : Dossier Technique Amiante (DTA) réalisé sur tous les bâtiments construits avant 1997"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72"/>
        <s v="Élément173"/>
        <s v="Élément174"/>
        <s v="Élément175"/>
        <s v="Élément176"/>
        <s v="Élément177"/>
        <s v="Élément178"/>
        <s v="Élément179"/>
        <s v="Élément180"/>
        <s v="Élément181"/>
        <s v="Élément182"/>
        <s v="Élément183"/>
        <s v="Élément184"/>
        <s v="Élément185"/>
        <s v="Élément186"/>
        <s v="Élément187"/>
        <s v="Élément195"/>
        <s v="Élément189"/>
        <s v="Élément194"/>
        <s v="Élément191"/>
        <s v="Élément192"/>
        <s v="Élément19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3">
  <r>
    <x v="0"/>
    <x v="0"/>
    <x v="0"/>
    <x v="0"/>
  </r>
  <r>
    <x v="1"/>
    <x v="0"/>
    <x v="0"/>
    <x v="0"/>
  </r>
  <r>
    <x v="2"/>
    <x v="0"/>
    <x v="0"/>
    <x v="0"/>
  </r>
  <r>
    <x v="0"/>
    <x v="0"/>
    <x v="0"/>
    <x v="0"/>
  </r>
  <r>
    <x v="3"/>
    <x v="0"/>
    <x v="0"/>
    <x v="0"/>
  </r>
  <r>
    <x v="4"/>
    <x v="0"/>
    <x v="0"/>
    <x v="0"/>
  </r>
  <r>
    <x v="5"/>
    <x v="0"/>
    <x v="0"/>
    <x v="0"/>
  </r>
  <r>
    <x v="6"/>
    <x v="0"/>
    <x v="0"/>
    <x v="0"/>
  </r>
  <r>
    <x v="7"/>
    <x v="0"/>
    <x v="0"/>
    <x v="0"/>
  </r>
  <r>
    <x v="8"/>
    <x v="0"/>
    <x v="0"/>
    <x v="0"/>
  </r>
  <r>
    <x v="9"/>
    <x v="0"/>
    <x v="0"/>
    <x v="0"/>
  </r>
  <r>
    <x v="10"/>
    <x v="0"/>
    <x v="0"/>
    <x v="0"/>
  </r>
  <r>
    <x v="11"/>
    <x v="0"/>
    <x v="0"/>
    <x v="0"/>
  </r>
  <r>
    <x v="12"/>
    <x v="0"/>
    <x v="0"/>
    <x v="0"/>
  </r>
  <r>
    <x v="13"/>
    <x v="0"/>
    <x v="0"/>
    <x v="0"/>
  </r>
  <r>
    <x v="14"/>
    <x v="0"/>
    <x v="0"/>
    <x v="0"/>
  </r>
  <r>
    <x v="0"/>
    <x v="0"/>
    <x v="0"/>
    <x v="0"/>
  </r>
  <r>
    <x v="15"/>
    <x v="0"/>
    <x v="0"/>
    <x v="0"/>
  </r>
  <r>
    <x v="16"/>
    <x v="0"/>
    <x v="0"/>
    <x v="0"/>
  </r>
  <r>
    <x v="17"/>
    <x v="0"/>
    <x v="0"/>
    <x v="0"/>
  </r>
  <r>
    <x v="18"/>
    <x v="0"/>
    <x v="0"/>
    <x v="0"/>
  </r>
  <r>
    <x v="19"/>
    <x v="0"/>
    <x v="1"/>
    <x v="0"/>
  </r>
  <r>
    <x v="20"/>
    <x v="0"/>
    <x v="2"/>
    <x v="0"/>
  </r>
  <r>
    <x v="21"/>
    <x v="0"/>
    <x v="3"/>
    <x v="0"/>
  </r>
  <r>
    <x v="0"/>
    <x v="0"/>
    <x v="0"/>
    <x v="0"/>
  </r>
  <r>
    <x v="0"/>
    <x v="0"/>
    <x v="0"/>
    <x v="0"/>
  </r>
  <r>
    <x v="0"/>
    <x v="0"/>
    <x v="0"/>
    <x v="0"/>
  </r>
  <r>
    <x v="0"/>
    <x v="0"/>
    <x v="0"/>
    <x v="1"/>
  </r>
  <r>
    <x v="0"/>
    <x v="0"/>
    <x v="0"/>
    <x v="1"/>
  </r>
  <r>
    <x v="0"/>
    <x v="0"/>
    <x v="0"/>
    <x v="1"/>
  </r>
  <r>
    <x v="22"/>
    <x v="0"/>
    <x v="0"/>
    <x v="1"/>
  </r>
  <r>
    <x v="23"/>
    <x v="0"/>
    <x v="0"/>
    <x v="1"/>
  </r>
  <r>
    <x v="24"/>
    <x v="0"/>
    <x v="0"/>
    <x v="1"/>
  </r>
  <r>
    <x v="25"/>
    <x v="0"/>
    <x v="0"/>
    <x v="1"/>
  </r>
  <r>
    <x v="26"/>
    <x v="0"/>
    <x v="0"/>
    <x v="1"/>
  </r>
  <r>
    <x v="27"/>
    <x v="0"/>
    <x v="0"/>
    <x v="1"/>
  </r>
  <r>
    <x v="0"/>
    <x v="0"/>
    <x v="0"/>
    <x v="1"/>
  </r>
  <r>
    <x v="28"/>
    <x v="0"/>
    <x v="0"/>
    <x v="1"/>
  </r>
  <r>
    <x v="0"/>
    <x v="0"/>
    <x v="0"/>
    <x v="1"/>
  </r>
  <r>
    <x v="29"/>
    <x v="0"/>
    <x v="0"/>
    <x v="1"/>
  </r>
  <r>
    <x v="30"/>
    <x v="0"/>
    <x v="0"/>
    <x v="1"/>
  </r>
  <r>
    <x v="31"/>
    <x v="0"/>
    <x v="0"/>
    <x v="1"/>
  </r>
  <r>
    <x v="32"/>
    <x v="0"/>
    <x v="0"/>
    <x v="1"/>
  </r>
  <r>
    <x v="33"/>
    <x v="0"/>
    <x v="0"/>
    <x v="1"/>
  </r>
  <r>
    <x v="34"/>
    <x v="0"/>
    <x v="0"/>
    <x v="1"/>
  </r>
  <r>
    <x v="35"/>
    <x v="0"/>
    <x v="0"/>
    <x v="1"/>
  </r>
  <r>
    <x v="36"/>
    <x v="0"/>
    <x v="0"/>
    <x v="1"/>
  </r>
  <r>
    <x v="37"/>
    <x v="0"/>
    <x v="0"/>
    <x v="1"/>
  </r>
  <r>
    <x v="38"/>
    <x v="0"/>
    <x v="0"/>
    <x v="1"/>
  </r>
  <r>
    <x v="39"/>
    <x v="0"/>
    <x v="0"/>
    <x v="1"/>
  </r>
  <r>
    <x v="40"/>
    <x v="0"/>
    <x v="0"/>
    <x v="1"/>
  </r>
  <r>
    <x v="41"/>
    <x v="0"/>
    <x v="0"/>
    <x v="1"/>
  </r>
  <r>
    <x v="42"/>
    <x v="0"/>
    <x v="0"/>
    <x v="1"/>
  </r>
  <r>
    <x v="43"/>
    <x v="0"/>
    <x v="0"/>
    <x v="1"/>
  </r>
  <r>
    <x v="44"/>
    <x v="0"/>
    <x v="0"/>
    <x v="1"/>
  </r>
  <r>
    <x v="45"/>
    <x v="0"/>
    <x v="0"/>
    <x v="1"/>
  </r>
  <r>
    <x v="46"/>
    <x v="0"/>
    <x v="0"/>
    <x v="1"/>
  </r>
  <r>
    <x v="47"/>
    <x v="0"/>
    <x v="0"/>
    <x v="1"/>
  </r>
  <r>
    <x v="48"/>
    <x v="0"/>
    <x v="0"/>
    <x v="1"/>
  </r>
  <r>
    <x v="49"/>
    <x v="0"/>
    <x v="0"/>
    <x v="1"/>
  </r>
  <r>
    <x v="50"/>
    <x v="0"/>
    <x v="0"/>
    <x v="1"/>
  </r>
  <r>
    <x v="51"/>
    <x v="0"/>
    <x v="0"/>
    <x v="1"/>
  </r>
  <r>
    <x v="52"/>
    <x v="0"/>
    <x v="0"/>
    <x v="1"/>
  </r>
  <r>
    <x v="53"/>
    <x v="0"/>
    <x v="0"/>
    <x v="1"/>
  </r>
  <r>
    <x v="54"/>
    <x v="0"/>
    <x v="0"/>
    <x v="1"/>
  </r>
  <r>
    <x v="55"/>
    <x v="0"/>
    <x v="0"/>
    <x v="1"/>
  </r>
  <r>
    <x v="56"/>
    <x v="0"/>
    <x v="0"/>
    <x v="1"/>
  </r>
  <r>
    <x v="57"/>
    <x v="0"/>
    <x v="0"/>
    <x v="1"/>
  </r>
  <r>
    <x v="58"/>
    <x v="0"/>
    <x v="0"/>
    <x v="1"/>
  </r>
  <r>
    <x v="59"/>
    <x v="0"/>
    <x v="0"/>
    <x v="1"/>
  </r>
  <r>
    <x v="60"/>
    <x v="0"/>
    <x v="0"/>
    <x v="1"/>
  </r>
  <r>
    <x v="61"/>
    <x v="0"/>
    <x v="0"/>
    <x v="1"/>
  </r>
  <r>
    <x v="62"/>
    <x v="0"/>
    <x v="0"/>
    <x v="1"/>
  </r>
  <r>
    <x v="63"/>
    <x v="0"/>
    <x v="0"/>
    <x v="1"/>
  </r>
  <r>
    <x v="64"/>
    <x v="0"/>
    <x v="2"/>
    <x v="1"/>
  </r>
  <r>
    <x v="0"/>
    <x v="0"/>
    <x v="0"/>
    <x v="1"/>
  </r>
  <r>
    <x v="0"/>
    <x v="0"/>
    <x v="0"/>
    <x v="1"/>
  </r>
  <r>
    <x v="0"/>
    <x v="0"/>
    <x v="0"/>
    <x v="1"/>
  </r>
  <r>
    <x v="0"/>
    <x v="0"/>
    <x v="0"/>
    <x v="2"/>
  </r>
  <r>
    <x v="0"/>
    <x v="0"/>
    <x v="0"/>
    <x v="2"/>
  </r>
  <r>
    <x v="0"/>
    <x v="0"/>
    <x v="0"/>
    <x v="2"/>
  </r>
  <r>
    <x v="0"/>
    <x v="0"/>
    <x v="0"/>
    <x v="2"/>
  </r>
  <r>
    <x v="65"/>
    <x v="0"/>
    <x v="0"/>
    <x v="2"/>
  </r>
  <r>
    <x v="66"/>
    <x v="0"/>
    <x v="0"/>
    <x v="2"/>
  </r>
  <r>
    <x v="0"/>
    <x v="0"/>
    <x v="0"/>
    <x v="2"/>
  </r>
  <r>
    <x v="0"/>
    <x v="0"/>
    <x v="0"/>
    <x v="2"/>
  </r>
  <r>
    <x v="0"/>
    <x v="0"/>
    <x v="0"/>
    <x v="2"/>
  </r>
  <r>
    <x v="67"/>
    <x v="0"/>
    <x v="0"/>
    <x v="2"/>
  </r>
  <r>
    <x v="0"/>
    <x v="0"/>
    <x v="0"/>
    <x v="2"/>
  </r>
  <r>
    <x v="0"/>
    <x v="0"/>
    <x v="0"/>
    <x v="2"/>
  </r>
  <r>
    <x v="0"/>
    <x v="0"/>
    <x v="0"/>
    <x v="2"/>
  </r>
  <r>
    <x v="68"/>
    <x v="0"/>
    <x v="0"/>
    <x v="2"/>
  </r>
  <r>
    <x v="69"/>
    <x v="0"/>
    <x v="0"/>
    <x v="2"/>
  </r>
  <r>
    <x v="70"/>
    <x v="0"/>
    <x v="0"/>
    <x v="2"/>
  </r>
  <r>
    <x v="71"/>
    <x v="0"/>
    <x v="0"/>
    <x v="2"/>
  </r>
  <r>
    <x v="72"/>
    <x v="0"/>
    <x v="0"/>
    <x v="2"/>
  </r>
  <r>
    <x v="73"/>
    <x v="0"/>
    <x v="0"/>
    <x v="2"/>
  </r>
  <r>
    <x v="74"/>
    <x v="0"/>
    <x v="0"/>
    <x v="2"/>
  </r>
  <r>
    <x v="75"/>
    <x v="0"/>
    <x v="0"/>
    <x v="2"/>
  </r>
  <r>
    <x v="0"/>
    <x v="0"/>
    <x v="0"/>
    <x v="2"/>
  </r>
  <r>
    <x v="76"/>
    <x v="0"/>
    <x v="0"/>
    <x v="2"/>
  </r>
  <r>
    <x v="77"/>
    <x v="0"/>
    <x v="0"/>
    <x v="2"/>
  </r>
  <r>
    <x v="78"/>
    <x v="0"/>
    <x v="1"/>
    <x v="2"/>
  </r>
  <r>
    <x v="79"/>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80"/>
    <x v="0"/>
    <x v="0"/>
    <x v="3"/>
  </r>
  <r>
    <x v="81"/>
    <x v="0"/>
    <x v="0"/>
    <x v="3"/>
  </r>
  <r>
    <x v="82"/>
    <x v="0"/>
    <x v="0"/>
    <x v="3"/>
  </r>
  <r>
    <x v="83"/>
    <x v="0"/>
    <x v="0"/>
    <x v="3"/>
  </r>
  <r>
    <x v="84"/>
    <x v="0"/>
    <x v="0"/>
    <x v="3"/>
  </r>
  <r>
    <x v="85"/>
    <x v="0"/>
    <x v="0"/>
    <x v="3"/>
  </r>
  <r>
    <x v="86"/>
    <x v="0"/>
    <x v="0"/>
    <x v="3"/>
  </r>
  <r>
    <x v="87"/>
    <x v="0"/>
    <x v="0"/>
    <x v="3"/>
  </r>
  <r>
    <x v="88"/>
    <x v="0"/>
    <x v="0"/>
    <x v="3"/>
  </r>
  <r>
    <x v="89"/>
    <x v="0"/>
    <x v="0"/>
    <x v="3"/>
  </r>
  <r>
    <x v="90"/>
    <x v="0"/>
    <x v="0"/>
    <x v="3"/>
  </r>
  <r>
    <x v="91"/>
    <x v="0"/>
    <x v="0"/>
    <x v="3"/>
  </r>
  <r>
    <x v="92"/>
    <x v="0"/>
    <x v="0"/>
    <x v="3"/>
  </r>
  <r>
    <x v="93"/>
    <x v="0"/>
    <x v="0"/>
    <x v="3"/>
  </r>
  <r>
    <x v="0"/>
    <x v="0"/>
    <x v="0"/>
    <x v="3"/>
  </r>
  <r>
    <x v="94"/>
    <x v="0"/>
    <x v="0"/>
    <x v="3"/>
  </r>
  <r>
    <x v="95"/>
    <x v="0"/>
    <x v="0"/>
    <x v="3"/>
  </r>
  <r>
    <x v="96"/>
    <x v="0"/>
    <x v="0"/>
    <x v="3"/>
  </r>
  <r>
    <x v="97"/>
    <x v="0"/>
    <x v="0"/>
    <x v="3"/>
  </r>
  <r>
    <x v="0"/>
    <x v="0"/>
    <x v="0"/>
    <x v="3"/>
  </r>
  <r>
    <x v="98"/>
    <x v="0"/>
    <x v="0"/>
    <x v="3"/>
  </r>
  <r>
    <x v="99"/>
    <x v="0"/>
    <x v="0"/>
    <x v="3"/>
  </r>
  <r>
    <x v="100"/>
    <x v="0"/>
    <x v="0"/>
    <x v="3"/>
  </r>
  <r>
    <x v="101"/>
    <x v="0"/>
    <x v="0"/>
    <x v="3"/>
  </r>
  <r>
    <x v="102"/>
    <x v="0"/>
    <x v="0"/>
    <x v="3"/>
  </r>
  <r>
    <x v="103"/>
    <x v="0"/>
    <x v="0"/>
    <x v="3"/>
  </r>
  <r>
    <x v="104"/>
    <x v="0"/>
    <x v="0"/>
    <x v="3"/>
  </r>
  <r>
    <x v="105"/>
    <x v="0"/>
    <x v="0"/>
    <x v="3"/>
  </r>
  <r>
    <x v="106"/>
    <x v="0"/>
    <x v="0"/>
    <x v="3"/>
  </r>
  <r>
    <x v="107"/>
    <x v="0"/>
    <x v="0"/>
    <x v="3"/>
  </r>
  <r>
    <x v="108"/>
    <x v="0"/>
    <x v="0"/>
    <x v="3"/>
  </r>
  <r>
    <x v="109"/>
    <x v="0"/>
    <x v="0"/>
    <x v="3"/>
  </r>
  <r>
    <x v="0"/>
    <x v="0"/>
    <x v="0"/>
    <x v="3"/>
  </r>
  <r>
    <x v="0"/>
    <x v="0"/>
    <x v="0"/>
    <x v="3"/>
  </r>
  <r>
    <x v="0"/>
    <x v="0"/>
    <x v="0"/>
    <x v="3"/>
  </r>
  <r>
    <x v="0"/>
    <x v="0"/>
    <x v="0"/>
    <x v="3"/>
  </r>
  <r>
    <x v="110"/>
    <x v="0"/>
    <x v="0"/>
    <x v="3"/>
  </r>
  <r>
    <x v="111"/>
    <x v="0"/>
    <x v="0"/>
    <x v="3"/>
  </r>
  <r>
    <x v="112"/>
    <x v="0"/>
    <x v="0"/>
    <x v="3"/>
  </r>
  <r>
    <x v="113"/>
    <x v="0"/>
    <x v="0"/>
    <x v="3"/>
  </r>
  <r>
    <x v="114"/>
    <x v="0"/>
    <x v="0"/>
    <x v="3"/>
  </r>
  <r>
    <x v="115"/>
    <x v="0"/>
    <x v="0"/>
    <x v="3"/>
  </r>
  <r>
    <x v="116"/>
    <x v="0"/>
    <x v="0"/>
    <x v="3"/>
  </r>
  <r>
    <x v="117"/>
    <x v="0"/>
    <x v="0"/>
    <x v="3"/>
  </r>
  <r>
    <x v="118"/>
    <x v="0"/>
    <x v="0"/>
    <x v="3"/>
  </r>
  <r>
    <x v="0"/>
    <x v="0"/>
    <x v="0"/>
    <x v="3"/>
  </r>
  <r>
    <x v="119"/>
    <x v="0"/>
    <x v="0"/>
    <x v="3"/>
  </r>
  <r>
    <x v="120"/>
    <x v="0"/>
    <x v="0"/>
    <x v="3"/>
  </r>
  <r>
    <x v="121"/>
    <x v="0"/>
    <x v="0"/>
    <x v="3"/>
  </r>
  <r>
    <x v="122"/>
    <x v="0"/>
    <x v="0"/>
    <x v="3"/>
  </r>
  <r>
    <x v="123"/>
    <x v="0"/>
    <x v="0"/>
    <x v="3"/>
  </r>
  <r>
    <x v="124"/>
    <x v="0"/>
    <x v="0"/>
    <x v="3"/>
  </r>
  <r>
    <x v="125"/>
    <x v="0"/>
    <x v="0"/>
    <x v="3"/>
  </r>
  <r>
    <x v="126"/>
    <x v="0"/>
    <x v="0"/>
    <x v="3"/>
  </r>
  <r>
    <x v="0"/>
    <x v="0"/>
    <x v="0"/>
    <x v="3"/>
  </r>
  <r>
    <x v="0"/>
    <x v="0"/>
    <x v="0"/>
    <x v="3"/>
  </r>
  <r>
    <x v="0"/>
    <x v="0"/>
    <x v="0"/>
    <x v="3"/>
  </r>
  <r>
    <x v="0"/>
    <x v="0"/>
    <x v="0"/>
    <x v="3"/>
  </r>
  <r>
    <x v="127"/>
    <x v="0"/>
    <x v="0"/>
    <x v="3"/>
  </r>
  <r>
    <x v="128"/>
    <x v="0"/>
    <x v="0"/>
    <x v="3"/>
  </r>
  <r>
    <x v="129"/>
    <x v="0"/>
    <x v="0"/>
    <x v="3"/>
  </r>
  <r>
    <x v="130"/>
    <x v="0"/>
    <x v="0"/>
    <x v="3"/>
  </r>
  <r>
    <x v="131"/>
    <x v="0"/>
    <x v="0"/>
    <x v="3"/>
  </r>
  <r>
    <x v="132"/>
    <x v="0"/>
    <x v="0"/>
    <x v="3"/>
  </r>
  <r>
    <x v="133"/>
    <x v="0"/>
    <x v="0"/>
    <x v="3"/>
  </r>
  <r>
    <x v="134"/>
    <x v="0"/>
    <x v="0"/>
    <x v="3"/>
  </r>
  <r>
    <x v="135"/>
    <x v="0"/>
    <x v="0"/>
    <x v="3"/>
  </r>
  <r>
    <x v="136"/>
    <x v="0"/>
    <x v="0"/>
    <x v="3"/>
  </r>
  <r>
    <x v="137"/>
    <x v="0"/>
    <x v="0"/>
    <x v="3"/>
  </r>
  <r>
    <x v="138"/>
    <x v="0"/>
    <x v="0"/>
    <x v="3"/>
  </r>
  <r>
    <x v="139"/>
    <x v="0"/>
    <x v="0"/>
    <x v="3"/>
  </r>
  <r>
    <x v="0"/>
    <x v="0"/>
    <x v="0"/>
    <x v="3"/>
  </r>
  <r>
    <x v="0"/>
    <x v="0"/>
    <x v="0"/>
    <x v="3"/>
  </r>
  <r>
    <x v="0"/>
    <x v="0"/>
    <x v="0"/>
    <x v="3"/>
  </r>
  <r>
    <x v="140"/>
    <x v="0"/>
    <x v="0"/>
    <x v="3"/>
  </r>
  <r>
    <x v="141"/>
    <x v="0"/>
    <x v="0"/>
    <x v="3"/>
  </r>
  <r>
    <x v="142"/>
    <x v="0"/>
    <x v="0"/>
    <x v="3"/>
  </r>
  <r>
    <x v="143"/>
    <x v="0"/>
    <x v="0"/>
    <x v="3"/>
  </r>
  <r>
    <x v="144"/>
    <x v="0"/>
    <x v="0"/>
    <x v="3"/>
  </r>
  <r>
    <x v="145"/>
    <x v="0"/>
    <x v="0"/>
    <x v="3"/>
  </r>
  <r>
    <x v="146"/>
    <x v="0"/>
    <x v="0"/>
    <x v="3"/>
  </r>
  <r>
    <x v="147"/>
    <x v="0"/>
    <x v="0"/>
    <x v="3"/>
  </r>
  <r>
    <x v="148"/>
    <x v="0"/>
    <x v="0"/>
    <x v="3"/>
  </r>
  <r>
    <x v="149"/>
    <x v="0"/>
    <x v="0"/>
    <x v="3"/>
  </r>
  <r>
    <x v="150"/>
    <x v="0"/>
    <x v="0"/>
    <x v="3"/>
  </r>
  <r>
    <x v="151"/>
    <x v="0"/>
    <x v="0"/>
    <x v="3"/>
  </r>
  <r>
    <x v="152"/>
    <x v="0"/>
    <x v="0"/>
    <x v="3"/>
  </r>
  <r>
    <x v="153"/>
    <x v="0"/>
    <x v="0"/>
    <x v="3"/>
  </r>
  <r>
    <x v="0"/>
    <x v="0"/>
    <x v="0"/>
    <x v="3"/>
  </r>
  <r>
    <x v="0"/>
    <x v="0"/>
    <x v="0"/>
    <x v="3"/>
  </r>
  <r>
    <x v="0"/>
    <x v="0"/>
    <x v="0"/>
    <x v="3"/>
  </r>
  <r>
    <x v="0"/>
    <x v="0"/>
    <x v="0"/>
    <x v="4"/>
  </r>
  <r>
    <x v="154"/>
    <x v="0"/>
    <x v="0"/>
    <x v="4"/>
  </r>
  <r>
    <x v="155"/>
    <x v="0"/>
    <x v="0"/>
    <x v="4"/>
  </r>
  <r>
    <x v="156"/>
    <x v="0"/>
    <x v="0"/>
    <x v="4"/>
  </r>
  <r>
    <x v="157"/>
    <x v="0"/>
    <x v="0"/>
    <x v="4"/>
  </r>
  <r>
    <x v="158"/>
    <x v="0"/>
    <x v="0"/>
    <x v="4"/>
  </r>
  <r>
    <x v="0"/>
    <x v="0"/>
    <x v="0"/>
    <x v="4"/>
  </r>
  <r>
    <x v="159"/>
    <x v="0"/>
    <x v="0"/>
    <x v="4"/>
  </r>
  <r>
    <x v="160"/>
    <x v="0"/>
    <x v="0"/>
    <x v="4"/>
  </r>
  <r>
    <x v="161"/>
    <x v="0"/>
    <x v="0"/>
    <x v="4"/>
  </r>
  <r>
    <x v="162"/>
    <x v="0"/>
    <x v="0"/>
    <x v="4"/>
  </r>
  <r>
    <x v="163"/>
    <x v="0"/>
    <x v="0"/>
    <x v="4"/>
  </r>
  <r>
    <x v="164"/>
    <x v="0"/>
    <x v="0"/>
    <x v="4"/>
  </r>
  <r>
    <x v="165"/>
    <x v="0"/>
    <x v="0"/>
    <x v="4"/>
  </r>
  <r>
    <x v="0"/>
    <x v="0"/>
    <x v="0"/>
    <x v="4"/>
  </r>
  <r>
    <x v="166"/>
    <x v="0"/>
    <x v="0"/>
    <x v="4"/>
  </r>
  <r>
    <x v="167"/>
    <x v="0"/>
    <x v="0"/>
    <x v="4"/>
  </r>
  <r>
    <x v="168"/>
    <x v="0"/>
    <x v="0"/>
    <x v="4"/>
  </r>
  <r>
    <x v="169"/>
    <x v="0"/>
    <x v="0"/>
    <x v="4"/>
  </r>
  <r>
    <x v="170"/>
    <x v="0"/>
    <x v="0"/>
    <x v="4"/>
  </r>
  <r>
    <x v="171"/>
    <x v="0"/>
    <x v="0"/>
    <x v="4"/>
  </r>
  <r>
    <x v="172"/>
    <x v="0"/>
    <x v="0"/>
    <x v="4"/>
  </r>
  <r>
    <x v="173"/>
    <x v="0"/>
    <x v="0"/>
    <x v="4"/>
  </r>
  <r>
    <x v="174"/>
    <x v="0"/>
    <x v="0"/>
    <x v="4"/>
  </r>
  <r>
    <x v="175"/>
    <x v="0"/>
    <x v="0"/>
    <x v="4"/>
  </r>
  <r>
    <x v="176"/>
    <x v="0"/>
    <x v="0"/>
    <x v="4"/>
  </r>
  <r>
    <x v="177"/>
    <x v="0"/>
    <x v="0"/>
    <x v="4"/>
  </r>
  <r>
    <x v="178"/>
    <x v="0"/>
    <x v="0"/>
    <x v="4"/>
  </r>
  <r>
    <x v="179"/>
    <x v="0"/>
    <x v="0"/>
    <x v="4"/>
  </r>
  <r>
    <x v="180"/>
    <x v="0"/>
    <x v="0"/>
    <x v="4"/>
  </r>
  <r>
    <x v="181"/>
    <x v="0"/>
    <x v="0"/>
    <x v="4"/>
  </r>
  <r>
    <x v="182"/>
    <x v="0"/>
    <x v="0"/>
    <x v="4"/>
  </r>
  <r>
    <x v="183"/>
    <x v="0"/>
    <x v="0"/>
    <x v="4"/>
  </r>
  <r>
    <x v="0"/>
    <x v="0"/>
    <x v="0"/>
    <x v="4"/>
  </r>
  <r>
    <x v="0"/>
    <x v="0"/>
    <x v="0"/>
    <x v="4"/>
  </r>
  <r>
    <x v="0"/>
    <x v="0"/>
    <x v="0"/>
    <x v="4"/>
  </r>
  <r>
    <x v="0"/>
    <x v="0"/>
    <x v="0"/>
    <x v="5"/>
  </r>
  <r>
    <x v="184"/>
    <x v="0"/>
    <x v="0"/>
    <x v="5"/>
  </r>
  <r>
    <x v="185"/>
    <x v="0"/>
    <x v="0"/>
    <x v="5"/>
  </r>
  <r>
    <x v="186"/>
    <x v="0"/>
    <x v="0"/>
    <x v="5"/>
  </r>
  <r>
    <x v="0"/>
    <x v="0"/>
    <x v="0"/>
    <x v="5"/>
  </r>
  <r>
    <x v="187"/>
    <x v="0"/>
    <x v="0"/>
    <x v="5"/>
  </r>
  <r>
    <x v="188"/>
    <x v="0"/>
    <x v="0"/>
    <x v="5"/>
  </r>
  <r>
    <x v="189"/>
    <x v="0"/>
    <x v="0"/>
    <x v="5"/>
  </r>
  <r>
    <x v="190"/>
    <x v="0"/>
    <x v="0"/>
    <x v="5"/>
  </r>
  <r>
    <x v="191"/>
    <x v="0"/>
    <x v="0"/>
    <x v="5"/>
  </r>
  <r>
    <x v="192"/>
    <x v="0"/>
    <x v="0"/>
    <x v="5"/>
  </r>
  <r>
    <x v="193"/>
    <x v="0"/>
    <x v="0"/>
    <x v="5"/>
  </r>
  <r>
    <x v="194"/>
    <x v="0"/>
    <x v="0"/>
    <x v="5"/>
  </r>
  <r>
    <x v="195"/>
    <x v="0"/>
    <x v="0"/>
    <x v="5"/>
  </r>
  <r>
    <x v="184"/>
    <x v="0"/>
    <x v="0"/>
    <x v="5"/>
  </r>
  <r>
    <x v="0"/>
    <x v="0"/>
    <x v="0"/>
    <x v="5"/>
  </r>
  <r>
    <x v="0"/>
    <x v="0"/>
    <x v="0"/>
    <x v="5"/>
  </r>
  <r>
    <x v="0"/>
    <x v="0"/>
    <x v="0"/>
    <x v="5"/>
  </r>
  <r>
    <x v="0"/>
    <x v="0"/>
    <x v="0"/>
    <x v="5"/>
  </r>
  <r>
    <x v="0"/>
    <x v="0"/>
    <x v="0"/>
    <x v="5"/>
  </r>
  <r>
    <x v="0"/>
    <x v="0"/>
    <x v="0"/>
    <x v="6"/>
  </r>
  <r>
    <x v="0"/>
    <x v="0"/>
    <x v="0"/>
    <x v="6"/>
  </r>
  <r>
    <x v="0"/>
    <x v="0"/>
    <x v="0"/>
    <x v="6"/>
  </r>
  <r>
    <x v="196"/>
    <x v="0"/>
    <x v="0"/>
    <x v="6"/>
  </r>
  <r>
    <x v="0"/>
    <x v="0"/>
    <x v="0"/>
    <x v="6"/>
  </r>
  <r>
    <x v="197"/>
    <x v="0"/>
    <x v="0"/>
    <x v="6"/>
  </r>
  <r>
    <x v="198"/>
    <x v="0"/>
    <x v="0"/>
    <x v="6"/>
  </r>
  <r>
    <x v="199"/>
    <x v="0"/>
    <x v="0"/>
    <x v="6"/>
  </r>
  <r>
    <x v="200"/>
    <x v="0"/>
    <x v="0"/>
    <x v="6"/>
  </r>
  <r>
    <x v="201"/>
    <x v="0"/>
    <x v="0"/>
    <x v="6"/>
  </r>
  <r>
    <x v="202"/>
    <x v="0"/>
    <x v="0"/>
    <x v="6"/>
  </r>
  <r>
    <x v="203"/>
    <x v="0"/>
    <x v="0"/>
    <x v="6"/>
  </r>
  <r>
    <x v="204"/>
    <x v="0"/>
    <x v="0"/>
    <x v="6"/>
  </r>
  <r>
    <x v="0"/>
    <x v="0"/>
    <x v="0"/>
    <x v="6"/>
  </r>
  <r>
    <x v="205"/>
    <x v="0"/>
    <x v="0"/>
    <x v="6"/>
  </r>
  <r>
    <x v="206"/>
    <x v="0"/>
    <x v="0"/>
    <x v="6"/>
  </r>
  <r>
    <x v="207"/>
    <x v="0"/>
    <x v="0"/>
    <x v="6"/>
  </r>
  <r>
    <x v="208"/>
    <x v="0"/>
    <x v="0"/>
    <x v="6"/>
  </r>
  <r>
    <x v="209"/>
    <x v="0"/>
    <x v="0"/>
    <x v="6"/>
  </r>
  <r>
    <x v="210"/>
    <x v="0"/>
    <x v="0"/>
    <x v="6"/>
  </r>
  <r>
    <x v="0"/>
    <x v="0"/>
    <x v="0"/>
    <x v="6"/>
  </r>
  <r>
    <x v="0"/>
    <x v="0"/>
    <x v="0"/>
    <x v="6"/>
  </r>
  <r>
    <x v="0"/>
    <x v="0"/>
    <x v="0"/>
    <x v="6"/>
  </r>
  <r>
    <x v="0"/>
    <x v="0"/>
    <x v="0"/>
    <x v="7"/>
  </r>
  <r>
    <x v="0"/>
    <x v="0"/>
    <x v="0"/>
    <x v="7"/>
  </r>
  <r>
    <x v="0"/>
    <x v="0"/>
    <x v="0"/>
    <x v="7"/>
  </r>
  <r>
    <x v="211"/>
    <x v="0"/>
    <x v="0"/>
    <x v="7"/>
  </r>
  <r>
    <x v="212"/>
    <x v="0"/>
    <x v="0"/>
    <x v="7"/>
  </r>
  <r>
    <x v="213"/>
    <x v="0"/>
    <x v="0"/>
    <x v="7"/>
  </r>
  <r>
    <x v="214"/>
    <x v="0"/>
    <x v="0"/>
    <x v="7"/>
  </r>
  <r>
    <x v="215"/>
    <x v="0"/>
    <x v="0"/>
    <x v="7"/>
  </r>
  <r>
    <x v="216"/>
    <x v="0"/>
    <x v="0"/>
    <x v="7"/>
  </r>
  <r>
    <x v="0"/>
    <x v="0"/>
    <x v="0"/>
    <x v="7"/>
  </r>
  <r>
    <x v="217"/>
    <x v="0"/>
    <x v="0"/>
    <x v="7"/>
  </r>
  <r>
    <x v="218"/>
    <x v="0"/>
    <x v="0"/>
    <x v="7"/>
  </r>
  <r>
    <x v="0"/>
    <x v="0"/>
    <x v="0"/>
    <x v="7"/>
  </r>
  <r>
    <x v="0"/>
    <x v="0"/>
    <x v="0"/>
    <x v="7"/>
  </r>
  <r>
    <x v="219"/>
    <x v="0"/>
    <x v="0"/>
    <x v="7"/>
  </r>
  <r>
    <x v="220"/>
    <x v="0"/>
    <x v="0"/>
    <x v="7"/>
  </r>
  <r>
    <x v="221"/>
    <x v="0"/>
    <x v="0"/>
    <x v="7"/>
  </r>
  <r>
    <x v="222"/>
    <x v="0"/>
    <x v="0"/>
    <x v="7"/>
  </r>
  <r>
    <x v="223"/>
    <x v="0"/>
    <x v="0"/>
    <x v="7"/>
  </r>
  <r>
    <x v="224"/>
    <x v="0"/>
    <x v="0"/>
    <x v="7"/>
  </r>
  <r>
    <x v="225"/>
    <x v="0"/>
    <x v="0"/>
    <x v="7"/>
  </r>
  <r>
    <x v="226"/>
    <x v="0"/>
    <x v="0"/>
    <x v="7"/>
  </r>
  <r>
    <x v="227"/>
    <x v="0"/>
    <x v="0"/>
    <x v="7"/>
  </r>
  <r>
    <x v="228"/>
    <x v="0"/>
    <x v="0"/>
    <x v="7"/>
  </r>
  <r>
    <x v="229"/>
    <x v="0"/>
    <x v="0"/>
    <x v="7"/>
  </r>
  <r>
    <x v="0"/>
    <x v="0"/>
    <x v="0"/>
    <x v="7"/>
  </r>
  <r>
    <x v="0"/>
    <x v="0"/>
    <x v="0"/>
    <x v="7"/>
  </r>
  <r>
    <x v="0"/>
    <x v="0"/>
    <x v="0"/>
    <x v="7"/>
  </r>
  <r>
    <x v="0"/>
    <x v="0"/>
    <x v="0"/>
    <x v="8"/>
  </r>
  <r>
    <x v="0"/>
    <x v="0"/>
    <x v="0"/>
    <x v="8"/>
  </r>
  <r>
    <x v="0"/>
    <x v="0"/>
    <x v="0"/>
    <x v="8"/>
  </r>
  <r>
    <x v="230"/>
    <x v="0"/>
    <x v="0"/>
    <x v="8"/>
  </r>
  <r>
    <x v="231"/>
    <x v="0"/>
    <x v="0"/>
    <x v="8"/>
  </r>
  <r>
    <x v="232"/>
    <x v="0"/>
    <x v="0"/>
    <x v="8"/>
  </r>
  <r>
    <x v="233"/>
    <x v="0"/>
    <x v="0"/>
    <x v="8"/>
  </r>
  <r>
    <x v="234"/>
    <x v="0"/>
    <x v="0"/>
    <x v="8"/>
  </r>
  <r>
    <x v="235"/>
    <x v="0"/>
    <x v="0"/>
    <x v="8"/>
  </r>
  <r>
    <x v="236"/>
    <x v="0"/>
    <x v="0"/>
    <x v="8"/>
  </r>
  <r>
    <x v="237"/>
    <x v="0"/>
    <x v="0"/>
    <x v="8"/>
  </r>
  <r>
    <x v="238"/>
    <x v="0"/>
    <x v="0"/>
    <x v="8"/>
  </r>
  <r>
    <x v="239"/>
    <x v="0"/>
    <x v="0"/>
    <x v="8"/>
  </r>
  <r>
    <x v="240"/>
    <x v="0"/>
    <x v="0"/>
    <x v="8"/>
  </r>
  <r>
    <x v="0"/>
    <x v="0"/>
    <x v="0"/>
    <x v="8"/>
  </r>
  <r>
    <x v="241"/>
    <x v="0"/>
    <x v="0"/>
    <x v="8"/>
  </r>
  <r>
    <x v="242"/>
    <x v="0"/>
    <x v="0"/>
    <x v="8"/>
  </r>
  <r>
    <x v="243"/>
    <x v="0"/>
    <x v="0"/>
    <x v="8"/>
  </r>
  <r>
    <x v="244"/>
    <x v="0"/>
    <x v="0"/>
    <x v="8"/>
  </r>
  <r>
    <x v="245"/>
    <x v="0"/>
    <x v="0"/>
    <x v="8"/>
  </r>
  <r>
    <x v="246"/>
    <x v="0"/>
    <x v="0"/>
    <x v="8"/>
  </r>
  <r>
    <x v="247"/>
    <x v="0"/>
    <x v="0"/>
    <x v="8"/>
  </r>
  <r>
    <x v="248"/>
    <x v="0"/>
    <x v="0"/>
    <x v="8"/>
  </r>
  <r>
    <x v="249"/>
    <x v="0"/>
    <x v="0"/>
    <x v="8"/>
  </r>
  <r>
    <x v="250"/>
    <x v="0"/>
    <x v="0"/>
    <x v="8"/>
  </r>
  <r>
    <x v="251"/>
    <x v="0"/>
    <x v="0"/>
    <x v="8"/>
  </r>
  <r>
    <x v="252"/>
    <x v="0"/>
    <x v="0"/>
    <x v="8"/>
  </r>
  <r>
    <x v="253"/>
    <x v="0"/>
    <x v="0"/>
    <x v="8"/>
  </r>
  <r>
    <x v="254"/>
    <x v="0"/>
    <x v="0"/>
    <x v="8"/>
  </r>
  <r>
    <x v="255"/>
    <x v="0"/>
    <x v="0"/>
    <x v="8"/>
  </r>
  <r>
    <x v="256"/>
    <x v="0"/>
    <x v="0"/>
    <x v="8"/>
  </r>
  <r>
    <x v="257"/>
    <x v="0"/>
    <x v="0"/>
    <x v="8"/>
  </r>
  <r>
    <x v="258"/>
    <x v="0"/>
    <x v="0"/>
    <x v="8"/>
  </r>
  <r>
    <x v="259"/>
    <x v="0"/>
    <x v="0"/>
    <x v="8"/>
  </r>
  <r>
    <x v="260"/>
    <x v="0"/>
    <x v="0"/>
    <x v="8"/>
  </r>
  <r>
    <x v="261"/>
    <x v="0"/>
    <x v="0"/>
    <x v="8"/>
  </r>
  <r>
    <x v="262"/>
    <x v="0"/>
    <x v="0"/>
    <x v="8"/>
  </r>
  <r>
    <x v="263"/>
    <x v="0"/>
    <x v="0"/>
    <x v="8"/>
  </r>
  <r>
    <x v="264"/>
    <x v="0"/>
    <x v="0"/>
    <x v="8"/>
  </r>
  <r>
    <x v="265"/>
    <x v="0"/>
    <x v="0"/>
    <x v="8"/>
  </r>
  <r>
    <x v="244"/>
    <x v="0"/>
    <x v="0"/>
    <x v="8"/>
  </r>
  <r>
    <x v="266"/>
    <x v="0"/>
    <x v="0"/>
    <x v="8"/>
  </r>
  <r>
    <x v="267"/>
    <x v="0"/>
    <x v="0"/>
    <x v="8"/>
  </r>
  <r>
    <x v="268"/>
    <x v="0"/>
    <x v="0"/>
    <x v="8"/>
  </r>
  <r>
    <x v="269"/>
    <x v="0"/>
    <x v="0"/>
    <x v="8"/>
  </r>
  <r>
    <x v="270"/>
    <x v="0"/>
    <x v="0"/>
    <x v="8"/>
  </r>
  <r>
    <x v="271"/>
    <x v="0"/>
    <x v="0"/>
    <x v="8"/>
  </r>
  <r>
    <x v="272"/>
    <x v="0"/>
    <x v="0"/>
    <x v="8"/>
  </r>
  <r>
    <x v="273"/>
    <x v="0"/>
    <x v="0"/>
    <x v="8"/>
  </r>
  <r>
    <x v="0"/>
    <x v="0"/>
    <x v="0"/>
    <x v="8"/>
  </r>
  <r>
    <x v="274"/>
    <x v="0"/>
    <x v="0"/>
    <x v="8"/>
  </r>
  <r>
    <x v="275"/>
    <x v="0"/>
    <x v="0"/>
    <x v="8"/>
  </r>
  <r>
    <x v="276"/>
    <x v="0"/>
    <x v="0"/>
    <x v="8"/>
  </r>
  <r>
    <x v="277"/>
    <x v="0"/>
    <x v="0"/>
    <x v="8"/>
  </r>
  <r>
    <x v="278"/>
    <x v="0"/>
    <x v="0"/>
    <x v="8"/>
  </r>
  <r>
    <x v="279"/>
    <x v="0"/>
    <x v="0"/>
    <x v="8"/>
  </r>
  <r>
    <x v="280"/>
    <x v="0"/>
    <x v="0"/>
    <x v="8"/>
  </r>
  <r>
    <x v="281"/>
    <x v="0"/>
    <x v="0"/>
    <x v="8"/>
  </r>
  <r>
    <x v="282"/>
    <x v="0"/>
    <x v="0"/>
    <x v="8"/>
  </r>
  <r>
    <x v="283"/>
    <x v="0"/>
    <x v="0"/>
    <x v="8"/>
  </r>
  <r>
    <x v="284"/>
    <x v="0"/>
    <x v="0"/>
    <x v="8"/>
  </r>
  <r>
    <x v="285"/>
    <x v="0"/>
    <x v="0"/>
    <x v="8"/>
  </r>
  <r>
    <x v="0"/>
    <x v="0"/>
    <x v="0"/>
    <x v="8"/>
  </r>
  <r>
    <x v="286"/>
    <x v="0"/>
    <x v="0"/>
    <x v="8"/>
  </r>
  <r>
    <x v="287"/>
    <x v="0"/>
    <x v="0"/>
    <x v="8"/>
  </r>
  <r>
    <x v="288"/>
    <x v="0"/>
    <x v="0"/>
    <x v="8"/>
  </r>
  <r>
    <x v="289"/>
    <x v="0"/>
    <x v="0"/>
    <x v="8"/>
  </r>
  <r>
    <x v="290"/>
    <x v="0"/>
    <x v="0"/>
    <x v="8"/>
  </r>
  <r>
    <x v="291"/>
    <x v="0"/>
    <x v="0"/>
    <x v="8"/>
  </r>
  <r>
    <x v="292"/>
    <x v="0"/>
    <x v="0"/>
    <x v="8"/>
  </r>
  <r>
    <x v="293"/>
    <x v="0"/>
    <x v="0"/>
    <x v="8"/>
  </r>
  <r>
    <x v="294"/>
    <x v="0"/>
    <x v="0"/>
    <x v="8"/>
  </r>
  <r>
    <x v="295"/>
    <x v="0"/>
    <x v="0"/>
    <x v="8"/>
  </r>
  <r>
    <x v="296"/>
    <x v="0"/>
    <x v="0"/>
    <x v="8"/>
  </r>
  <r>
    <x v="297"/>
    <x v="0"/>
    <x v="0"/>
    <x v="8"/>
  </r>
  <r>
    <x v="298"/>
    <x v="0"/>
    <x v="0"/>
    <x v="8"/>
  </r>
  <r>
    <x v="299"/>
    <x v="0"/>
    <x v="0"/>
    <x v="8"/>
  </r>
  <r>
    <x v="300"/>
    <x v="0"/>
    <x v="0"/>
    <x v="8"/>
  </r>
  <r>
    <x v="301"/>
    <x v="0"/>
    <x v="0"/>
    <x v="8"/>
  </r>
  <r>
    <x v="302"/>
    <x v="0"/>
    <x v="0"/>
    <x v="8"/>
  </r>
  <r>
    <x v="303"/>
    <x v="0"/>
    <x v="0"/>
    <x v="8"/>
  </r>
  <r>
    <x v="304"/>
    <x v="0"/>
    <x v="0"/>
    <x v="8"/>
  </r>
  <r>
    <x v="305"/>
    <x v="0"/>
    <x v="0"/>
    <x v="8"/>
  </r>
  <r>
    <x v="306"/>
    <x v="0"/>
    <x v="0"/>
    <x v="8"/>
  </r>
  <r>
    <x v="307"/>
    <x v="0"/>
    <x v="0"/>
    <x v="8"/>
  </r>
  <r>
    <x v="308"/>
    <x v="0"/>
    <x v="0"/>
    <x v="8"/>
  </r>
  <r>
    <x v="309"/>
    <x v="0"/>
    <x v="0"/>
    <x v="8"/>
  </r>
  <r>
    <x v="310"/>
    <x v="0"/>
    <x v="0"/>
    <x v="8"/>
  </r>
  <r>
    <x v="311"/>
    <x v="0"/>
    <x v="0"/>
    <x v="8"/>
  </r>
  <r>
    <x v="312"/>
    <x v="0"/>
    <x v="0"/>
    <x v="8"/>
  </r>
  <r>
    <x v="313"/>
    <x v="0"/>
    <x v="0"/>
    <x v="8"/>
  </r>
  <r>
    <x v="314"/>
    <x v="0"/>
    <x v="0"/>
    <x v="8"/>
  </r>
  <r>
    <x v="315"/>
    <x v="0"/>
    <x v="0"/>
    <x v="8"/>
  </r>
  <r>
    <x v="316"/>
    <x v="0"/>
    <x v="0"/>
    <x v="8"/>
  </r>
  <r>
    <x v="317"/>
    <x v="0"/>
    <x v="0"/>
    <x v="8"/>
  </r>
  <r>
    <x v="318"/>
    <x v="0"/>
    <x v="0"/>
    <x v="8"/>
  </r>
  <r>
    <x v="319"/>
    <x v="0"/>
    <x v="0"/>
    <x v="8"/>
  </r>
  <r>
    <x v="320"/>
    <x v="0"/>
    <x v="0"/>
    <x v="8"/>
  </r>
  <r>
    <x v="321"/>
    <x v="0"/>
    <x v="0"/>
    <x v="8"/>
  </r>
  <r>
    <x v="322"/>
    <x v="0"/>
    <x v="0"/>
    <x v="8"/>
  </r>
  <r>
    <x v="323"/>
    <x v="0"/>
    <x v="0"/>
    <x v="8"/>
  </r>
  <r>
    <x v="324"/>
    <x v="0"/>
    <x v="0"/>
    <x v="8"/>
  </r>
  <r>
    <x v="0"/>
    <x v="0"/>
    <x v="0"/>
    <x v="8"/>
  </r>
  <r>
    <x v="0"/>
    <x v="0"/>
    <x v="0"/>
    <x v="8"/>
  </r>
  <r>
    <x v="0"/>
    <x v="0"/>
    <x v="0"/>
    <x v="8"/>
  </r>
  <r>
    <x v="0"/>
    <x v="0"/>
    <x v="0"/>
    <x v="9"/>
  </r>
  <r>
    <x v="0"/>
    <x v="0"/>
    <x v="0"/>
    <x v="9"/>
  </r>
  <r>
    <x v="0"/>
    <x v="0"/>
    <x v="0"/>
    <x v="9"/>
  </r>
  <r>
    <x v="325"/>
    <x v="0"/>
    <x v="0"/>
    <x v="9"/>
  </r>
  <r>
    <x v="326"/>
    <x v="0"/>
    <x v="0"/>
    <x v="9"/>
  </r>
  <r>
    <x v="327"/>
    <x v="0"/>
    <x v="0"/>
    <x v="9"/>
  </r>
  <r>
    <x v="328"/>
    <x v="0"/>
    <x v="0"/>
    <x v="9"/>
  </r>
  <r>
    <x v="329"/>
    <x v="0"/>
    <x v="0"/>
    <x v="9"/>
  </r>
  <r>
    <x v="330"/>
    <x v="0"/>
    <x v="0"/>
    <x v="9"/>
  </r>
  <r>
    <x v="331"/>
    <x v="0"/>
    <x v="0"/>
    <x v="9"/>
  </r>
  <r>
    <x v="332"/>
    <x v="0"/>
    <x v="0"/>
    <x v="9"/>
  </r>
  <r>
    <x v="333"/>
    <x v="0"/>
    <x v="0"/>
    <x v="9"/>
  </r>
  <r>
    <x v="334"/>
    <x v="0"/>
    <x v="0"/>
    <x v="9"/>
  </r>
  <r>
    <x v="335"/>
    <x v="0"/>
    <x v="0"/>
    <x v="9"/>
  </r>
  <r>
    <x v="336"/>
    <x v="0"/>
    <x v="0"/>
    <x v="9"/>
  </r>
  <r>
    <x v="337"/>
    <x v="0"/>
    <x v="0"/>
    <x v="9"/>
  </r>
  <r>
    <x v="338"/>
    <x v="0"/>
    <x v="0"/>
    <x v="9"/>
  </r>
  <r>
    <x v="339"/>
    <x v="0"/>
    <x v="0"/>
    <x v="9"/>
  </r>
  <r>
    <x v="340"/>
    <x v="0"/>
    <x v="0"/>
    <x v="9"/>
  </r>
  <r>
    <x v="341"/>
    <x v="0"/>
    <x v="0"/>
    <x v="9"/>
  </r>
  <r>
    <x v="342"/>
    <x v="0"/>
    <x v="0"/>
    <x v="9"/>
  </r>
  <r>
    <x v="343"/>
    <x v="0"/>
    <x v="0"/>
    <x v="9"/>
  </r>
  <r>
    <x v="344"/>
    <x v="0"/>
    <x v="0"/>
    <x v="9"/>
  </r>
  <r>
    <x v="0"/>
    <x v="0"/>
    <x v="0"/>
    <x v="9"/>
  </r>
  <r>
    <x v="345"/>
    <x v="0"/>
    <x v="0"/>
    <x v="9"/>
  </r>
  <r>
    <x v="346"/>
    <x v="0"/>
    <x v="0"/>
    <x v="9"/>
  </r>
  <r>
    <x v="347"/>
    <x v="0"/>
    <x v="0"/>
    <x v="9"/>
  </r>
  <r>
    <x v="348"/>
    <x v="0"/>
    <x v="0"/>
    <x v="9"/>
  </r>
  <r>
    <x v="349"/>
    <x v="0"/>
    <x v="0"/>
    <x v="9"/>
  </r>
  <r>
    <x v="350"/>
    <x v="0"/>
    <x v="0"/>
    <x v="9"/>
  </r>
  <r>
    <x v="351"/>
    <x v="0"/>
    <x v="0"/>
    <x v="9"/>
  </r>
  <r>
    <x v="352"/>
    <x v="0"/>
    <x v="0"/>
    <x v="9"/>
  </r>
  <r>
    <x v="353"/>
    <x v="0"/>
    <x v="0"/>
    <x v="9"/>
  </r>
  <r>
    <x v="354"/>
    <x v="0"/>
    <x v="0"/>
    <x v="9"/>
  </r>
  <r>
    <x v="0"/>
    <x v="0"/>
    <x v="0"/>
    <x v="9"/>
  </r>
  <r>
    <x v="355"/>
    <x v="0"/>
    <x v="0"/>
    <x v="9"/>
  </r>
  <r>
    <x v="356"/>
    <x v="0"/>
    <x v="0"/>
    <x v="9"/>
  </r>
  <r>
    <x v="357"/>
    <x v="0"/>
    <x v="0"/>
    <x v="9"/>
  </r>
  <r>
    <x v="358"/>
    <x v="0"/>
    <x v="0"/>
    <x v="9"/>
  </r>
  <r>
    <x v="359"/>
    <x v="0"/>
    <x v="0"/>
    <x v="9"/>
  </r>
  <r>
    <x v="360"/>
    <x v="0"/>
    <x v="0"/>
    <x v="9"/>
  </r>
  <r>
    <x v="361"/>
    <x v="0"/>
    <x v="0"/>
    <x v="9"/>
  </r>
  <r>
    <x v="362"/>
    <x v="0"/>
    <x v="0"/>
    <x v="9"/>
  </r>
  <r>
    <x v="363"/>
    <x v="0"/>
    <x v="0"/>
    <x v="9"/>
  </r>
  <r>
    <x v="364"/>
    <x v="0"/>
    <x v="0"/>
    <x v="9"/>
  </r>
  <r>
    <x v="365"/>
    <x v="0"/>
    <x v="0"/>
    <x v="9"/>
  </r>
  <r>
    <x v="366"/>
    <x v="0"/>
    <x v="0"/>
    <x v="9"/>
  </r>
  <r>
    <x v="367"/>
    <x v="0"/>
    <x v="0"/>
    <x v="9"/>
  </r>
  <r>
    <x v="0"/>
    <x v="0"/>
    <x v="0"/>
    <x v="9"/>
  </r>
  <r>
    <x v="0"/>
    <x v="0"/>
    <x v="0"/>
    <x v="9"/>
  </r>
  <r>
    <x v="0"/>
    <x v="0"/>
    <x v="0"/>
    <x v="9"/>
  </r>
  <r>
    <x v="0"/>
    <x v="0"/>
    <x v="0"/>
    <x v="10"/>
  </r>
  <r>
    <x v="0"/>
    <x v="0"/>
    <x v="0"/>
    <x v="10"/>
  </r>
  <r>
    <x v="0"/>
    <x v="0"/>
    <x v="0"/>
    <x v="10"/>
  </r>
  <r>
    <x v="368"/>
    <x v="0"/>
    <x v="0"/>
    <x v="10"/>
  </r>
  <r>
    <x v="369"/>
    <x v="0"/>
    <x v="0"/>
    <x v="10"/>
  </r>
  <r>
    <x v="370"/>
    <x v="0"/>
    <x v="0"/>
    <x v="10"/>
  </r>
  <r>
    <x v="371"/>
    <x v="0"/>
    <x v="0"/>
    <x v="10"/>
  </r>
  <r>
    <x v="372"/>
    <x v="0"/>
    <x v="0"/>
    <x v="10"/>
  </r>
  <r>
    <x v="373"/>
    <x v="0"/>
    <x v="0"/>
    <x v="10"/>
  </r>
  <r>
    <x v="374"/>
    <x v="0"/>
    <x v="0"/>
    <x v="10"/>
  </r>
  <r>
    <x v="375"/>
    <x v="0"/>
    <x v="0"/>
    <x v="10"/>
  </r>
  <r>
    <x v="376"/>
    <x v="0"/>
    <x v="0"/>
    <x v="10"/>
  </r>
  <r>
    <x v="377"/>
    <x v="0"/>
    <x v="0"/>
    <x v="10"/>
  </r>
  <r>
    <x v="378"/>
    <x v="0"/>
    <x v="0"/>
    <x v="10"/>
  </r>
  <r>
    <x v="379"/>
    <x v="0"/>
    <x v="0"/>
    <x v="10"/>
  </r>
  <r>
    <x v="380"/>
    <x v="0"/>
    <x v="0"/>
    <x v="10"/>
  </r>
  <r>
    <x v="0"/>
    <x v="0"/>
    <x v="0"/>
    <x v="10"/>
  </r>
  <r>
    <x v="381"/>
    <x v="0"/>
    <x v="0"/>
    <x v="10"/>
  </r>
  <r>
    <x v="382"/>
    <x v="0"/>
    <x v="0"/>
    <x v="10"/>
  </r>
  <r>
    <x v="383"/>
    <x v="0"/>
    <x v="0"/>
    <x v="10"/>
  </r>
  <r>
    <x v="384"/>
    <x v="0"/>
    <x v="0"/>
    <x v="10"/>
  </r>
  <r>
    <x v="385"/>
    <x v="0"/>
    <x v="0"/>
    <x v="10"/>
  </r>
  <r>
    <x v="386"/>
    <x v="0"/>
    <x v="0"/>
    <x v="10"/>
  </r>
  <r>
    <x v="387"/>
    <x v="0"/>
    <x v="0"/>
    <x v="10"/>
  </r>
  <r>
    <x v="388"/>
    <x v="0"/>
    <x v="0"/>
    <x v="10"/>
  </r>
  <r>
    <x v="0"/>
    <x v="0"/>
    <x v="0"/>
    <x v="10"/>
  </r>
  <r>
    <x v="0"/>
    <x v="0"/>
    <x v="0"/>
    <x v="10"/>
  </r>
  <r>
    <x v="0"/>
    <x v="0"/>
    <x v="0"/>
    <x v="10"/>
  </r>
  <r>
    <x v="0"/>
    <x v="0"/>
    <x v="0"/>
    <x v="11"/>
  </r>
  <r>
    <x v="0"/>
    <x v="0"/>
    <x v="0"/>
    <x v="11"/>
  </r>
  <r>
    <x v="0"/>
    <x v="0"/>
    <x v="0"/>
    <x v="11"/>
  </r>
  <r>
    <x v="0"/>
    <x v="0"/>
    <x v="0"/>
    <x v="11"/>
  </r>
  <r>
    <x v="389"/>
    <x v="0"/>
    <x v="0"/>
    <x v="11"/>
  </r>
  <r>
    <x v="390"/>
    <x v="0"/>
    <x v="0"/>
    <x v="11"/>
  </r>
  <r>
    <x v="391"/>
    <x v="0"/>
    <x v="0"/>
    <x v="11"/>
  </r>
  <r>
    <x v="392"/>
    <x v="0"/>
    <x v="0"/>
    <x v="11"/>
  </r>
  <r>
    <x v="393"/>
    <x v="0"/>
    <x v="0"/>
    <x v="11"/>
  </r>
  <r>
    <x v="394"/>
    <x v="0"/>
    <x v="0"/>
    <x v="11"/>
  </r>
  <r>
    <x v="395"/>
    <x v="0"/>
    <x v="0"/>
    <x v="11"/>
  </r>
  <r>
    <x v="396"/>
    <x v="0"/>
    <x v="0"/>
    <x v="11"/>
  </r>
  <r>
    <x v="0"/>
    <x v="0"/>
    <x v="0"/>
    <x v="11"/>
  </r>
  <r>
    <x v="0"/>
    <x v="0"/>
    <x v="0"/>
    <x v="11"/>
  </r>
  <r>
    <x v="0"/>
    <x v="0"/>
    <x v="0"/>
    <x v="11"/>
  </r>
  <r>
    <x v="0"/>
    <x v="0"/>
    <x v="0"/>
    <x v="11"/>
  </r>
  <r>
    <x v="0"/>
    <x v="0"/>
    <x v="0"/>
    <x v="12"/>
  </r>
  <r>
    <x v="397"/>
    <x v="0"/>
    <x v="0"/>
    <x v="12"/>
  </r>
  <r>
    <x v="398"/>
    <x v="0"/>
    <x v="0"/>
    <x v="12"/>
  </r>
  <r>
    <x v="399"/>
    <x v="0"/>
    <x v="0"/>
    <x v="12"/>
  </r>
  <r>
    <x v="0"/>
    <x v="0"/>
    <x v="0"/>
    <x v="12"/>
  </r>
  <r>
    <x v="400"/>
    <x v="0"/>
    <x v="0"/>
    <x v="12"/>
  </r>
  <r>
    <x v="401"/>
    <x v="0"/>
    <x v="0"/>
    <x v="12"/>
  </r>
  <r>
    <x v="402"/>
    <x v="0"/>
    <x v="0"/>
    <x v="12"/>
  </r>
  <r>
    <x v="403"/>
    <x v="0"/>
    <x v="0"/>
    <x v="12"/>
  </r>
  <r>
    <x v="404"/>
    <x v="0"/>
    <x v="0"/>
    <x v="12"/>
  </r>
  <r>
    <x v="405"/>
    <x v="0"/>
    <x v="0"/>
    <x v="12"/>
  </r>
  <r>
    <x v="406"/>
    <x v="0"/>
    <x v="0"/>
    <x v="12"/>
  </r>
  <r>
    <x v="407"/>
    <x v="0"/>
    <x v="0"/>
    <x v="12"/>
  </r>
  <r>
    <x v="408"/>
    <x v="0"/>
    <x v="0"/>
    <x v="12"/>
  </r>
  <r>
    <x v="409"/>
    <x v="0"/>
    <x v="0"/>
    <x v="12"/>
  </r>
  <r>
    <x v="410"/>
    <x v="0"/>
    <x v="0"/>
    <x v="12"/>
  </r>
  <r>
    <x v="411"/>
    <x v="0"/>
    <x v="0"/>
    <x v="12"/>
  </r>
  <r>
    <x v="412"/>
    <x v="0"/>
    <x v="0"/>
    <x v="12"/>
  </r>
  <r>
    <x v="413"/>
    <x v="0"/>
    <x v="0"/>
    <x v="12"/>
  </r>
  <r>
    <x v="414"/>
    <x v="0"/>
    <x v="0"/>
    <x v="12"/>
  </r>
  <r>
    <x v="415"/>
    <x v="0"/>
    <x v="0"/>
    <x v="12"/>
  </r>
  <r>
    <x v="416"/>
    <x v="0"/>
    <x v="0"/>
    <x v="12"/>
  </r>
  <r>
    <x v="417"/>
    <x v="0"/>
    <x v="0"/>
    <x v="12"/>
  </r>
  <r>
    <x v="418"/>
    <x v="0"/>
    <x v="0"/>
    <x v="12"/>
  </r>
  <r>
    <x v="0"/>
    <x v="0"/>
    <x v="0"/>
    <x v="12"/>
  </r>
  <r>
    <x v="419"/>
    <x v="0"/>
    <x v="0"/>
    <x v="12"/>
  </r>
  <r>
    <x v="420"/>
    <x v="0"/>
    <x v="0"/>
    <x v="12"/>
  </r>
  <r>
    <x v="421"/>
    <x v="0"/>
    <x v="0"/>
    <x v="12"/>
  </r>
  <r>
    <x v="422"/>
    <x v="0"/>
    <x v="0"/>
    <x v="12"/>
  </r>
  <r>
    <x v="423"/>
    <x v="0"/>
    <x v="0"/>
    <x v="12"/>
  </r>
  <r>
    <x v="424"/>
    <x v="0"/>
    <x v="0"/>
    <x v="12"/>
  </r>
  <r>
    <x v="425"/>
    <x v="0"/>
    <x v="0"/>
    <x v="12"/>
  </r>
  <r>
    <x v="426"/>
    <x v="0"/>
    <x v="0"/>
    <x v="12"/>
  </r>
  <r>
    <x v="427"/>
    <x v="0"/>
    <x v="0"/>
    <x v="12"/>
  </r>
  <r>
    <x v="428"/>
    <x v="0"/>
    <x v="0"/>
    <x v="12"/>
  </r>
  <r>
    <x v="429"/>
    <x v="0"/>
    <x v="0"/>
    <x v="12"/>
  </r>
  <r>
    <x v="430"/>
    <x v="0"/>
    <x v="0"/>
    <x v="12"/>
  </r>
  <r>
    <x v="431"/>
    <x v="0"/>
    <x v="0"/>
    <x v="12"/>
  </r>
  <r>
    <x v="432"/>
    <x v="0"/>
    <x v="0"/>
    <x v="12"/>
  </r>
  <r>
    <x v="433"/>
    <x v="0"/>
    <x v="0"/>
    <x v="12"/>
  </r>
  <r>
    <x v="434"/>
    <x v="0"/>
    <x v="0"/>
    <x v="12"/>
  </r>
  <r>
    <x v="435"/>
    <x v="0"/>
    <x v="0"/>
    <x v="12"/>
  </r>
  <r>
    <x v="436"/>
    <x v="0"/>
    <x v="0"/>
    <x v="12"/>
  </r>
  <r>
    <x v="437"/>
    <x v="0"/>
    <x v="0"/>
    <x v="12"/>
  </r>
  <r>
    <x v="438"/>
    <x v="0"/>
    <x v="0"/>
    <x v="12"/>
  </r>
  <r>
    <x v="439"/>
    <x v="0"/>
    <x v="0"/>
    <x v="12"/>
  </r>
  <r>
    <x v="0"/>
    <x v="0"/>
    <x v="0"/>
    <x v="12"/>
  </r>
  <r>
    <x v="0"/>
    <x v="0"/>
    <x v="0"/>
    <x v="12"/>
  </r>
  <r>
    <x v="0"/>
    <x v="0"/>
    <x v="0"/>
    <x v="12"/>
  </r>
  <r>
    <x v="0"/>
    <x v="0"/>
    <x v="0"/>
    <x v="13"/>
  </r>
  <r>
    <x v="0"/>
    <x v="0"/>
    <x v="0"/>
    <x v="13"/>
  </r>
  <r>
    <x v="0"/>
    <x v="0"/>
    <x v="0"/>
    <x v="13"/>
  </r>
  <r>
    <x v="440"/>
    <x v="0"/>
    <x v="0"/>
    <x v="13"/>
  </r>
  <r>
    <x v="441"/>
    <x v="0"/>
    <x v="0"/>
    <x v="13"/>
  </r>
  <r>
    <x v="442"/>
    <x v="0"/>
    <x v="0"/>
    <x v="13"/>
  </r>
  <r>
    <x v="443"/>
    <x v="0"/>
    <x v="0"/>
    <x v="13"/>
  </r>
  <r>
    <x v="444"/>
    <x v="0"/>
    <x v="0"/>
    <x v="13"/>
  </r>
  <r>
    <x v="445"/>
    <x v="0"/>
    <x v="0"/>
    <x v="13"/>
  </r>
  <r>
    <x v="446"/>
    <x v="0"/>
    <x v="0"/>
    <x v="13"/>
  </r>
  <r>
    <x v="447"/>
    <x v="0"/>
    <x v="0"/>
    <x v="13"/>
  </r>
  <r>
    <x v="448"/>
    <x v="0"/>
    <x v="0"/>
    <x v="13"/>
  </r>
  <r>
    <x v="449"/>
    <x v="0"/>
    <x v="0"/>
    <x v="13"/>
  </r>
  <r>
    <x v="450"/>
    <x v="0"/>
    <x v="0"/>
    <x v="13"/>
  </r>
  <r>
    <x v="451"/>
    <x v="0"/>
    <x v="0"/>
    <x v="13"/>
  </r>
  <r>
    <x v="0"/>
    <x v="0"/>
    <x v="0"/>
    <x v="13"/>
  </r>
  <r>
    <x v="452"/>
    <x v="0"/>
    <x v="0"/>
    <x v="13"/>
  </r>
  <r>
    <x v="453"/>
    <x v="0"/>
    <x v="0"/>
    <x v="13"/>
  </r>
  <r>
    <x v="454"/>
    <x v="0"/>
    <x v="0"/>
    <x v="13"/>
  </r>
  <r>
    <x v="0"/>
    <x v="0"/>
    <x v="0"/>
    <x v="13"/>
  </r>
  <r>
    <x v="455"/>
    <x v="0"/>
    <x v="0"/>
    <x v="13"/>
  </r>
  <r>
    <x v="456"/>
    <x v="0"/>
    <x v="0"/>
    <x v="13"/>
  </r>
  <r>
    <x v="457"/>
    <x v="0"/>
    <x v="0"/>
    <x v="13"/>
  </r>
  <r>
    <x v="458"/>
    <x v="0"/>
    <x v="0"/>
    <x v="13"/>
  </r>
  <r>
    <x v="459"/>
    <x v="0"/>
    <x v="0"/>
    <x v="13"/>
  </r>
  <r>
    <x v="460"/>
    <x v="0"/>
    <x v="0"/>
    <x v="13"/>
  </r>
  <r>
    <x v="461"/>
    <x v="0"/>
    <x v="0"/>
    <x v="13"/>
  </r>
  <r>
    <x v="462"/>
    <x v="0"/>
    <x v="0"/>
    <x v="13"/>
  </r>
  <r>
    <x v="463"/>
    <x v="0"/>
    <x v="0"/>
    <x v="13"/>
  </r>
  <r>
    <x v="464"/>
    <x v="0"/>
    <x v="0"/>
    <x v="13"/>
  </r>
  <r>
    <x v="465"/>
    <x v="0"/>
    <x v="0"/>
    <x v="13"/>
  </r>
  <r>
    <x v="466"/>
    <x v="0"/>
    <x v="0"/>
    <x v="13"/>
  </r>
  <r>
    <x v="0"/>
    <x v="0"/>
    <x v="0"/>
    <x v="13"/>
  </r>
  <r>
    <x v="0"/>
    <x v="0"/>
    <x v="0"/>
    <x v="13"/>
  </r>
  <r>
    <x v="0"/>
    <x v="0"/>
    <x v="0"/>
    <x v="13"/>
  </r>
  <r>
    <x v="0"/>
    <x v="0"/>
    <x v="0"/>
    <x v="14"/>
  </r>
  <r>
    <x v="0"/>
    <x v="0"/>
    <x v="0"/>
    <x v="14"/>
  </r>
  <r>
    <x v="0"/>
    <x v="0"/>
    <x v="0"/>
    <x v="14"/>
  </r>
  <r>
    <x v="0"/>
    <x v="0"/>
    <x v="0"/>
    <x v="14"/>
  </r>
  <r>
    <x v="467"/>
    <x v="0"/>
    <x v="0"/>
    <x v="14"/>
  </r>
  <r>
    <x v="468"/>
    <x v="0"/>
    <x v="0"/>
    <x v="14"/>
  </r>
  <r>
    <x v="469"/>
    <x v="0"/>
    <x v="0"/>
    <x v="14"/>
  </r>
  <r>
    <x v="470"/>
    <x v="0"/>
    <x v="0"/>
    <x v="14"/>
  </r>
  <r>
    <x v="471"/>
    <x v="0"/>
    <x v="0"/>
    <x v="14"/>
  </r>
  <r>
    <x v="472"/>
    <x v="0"/>
    <x v="0"/>
    <x v="14"/>
  </r>
  <r>
    <x v="473"/>
    <x v="0"/>
    <x v="0"/>
    <x v="14"/>
  </r>
  <r>
    <x v="474"/>
    <x v="0"/>
    <x v="0"/>
    <x v="14"/>
  </r>
  <r>
    <x v="475"/>
    <x v="0"/>
    <x v="0"/>
    <x v="14"/>
  </r>
  <r>
    <x v="476"/>
    <x v="0"/>
    <x v="0"/>
    <x v="14"/>
  </r>
  <r>
    <x v="477"/>
    <x v="0"/>
    <x v="0"/>
    <x v="14"/>
  </r>
  <r>
    <x v="478"/>
    <x v="0"/>
    <x v="0"/>
    <x v="14"/>
  </r>
  <r>
    <x v="0"/>
    <x v="0"/>
    <x v="0"/>
    <x v="14"/>
  </r>
  <r>
    <x v="479"/>
    <x v="0"/>
    <x v="0"/>
    <x v="14"/>
  </r>
  <r>
    <x v="480"/>
    <x v="0"/>
    <x v="0"/>
    <x v="14"/>
  </r>
  <r>
    <x v="0"/>
    <x v="0"/>
    <x v="0"/>
    <x v="14"/>
  </r>
  <r>
    <x v="481"/>
    <x v="0"/>
    <x v="0"/>
    <x v="14"/>
  </r>
  <r>
    <x v="482"/>
    <x v="0"/>
    <x v="0"/>
    <x v="14"/>
  </r>
  <r>
    <x v="483"/>
    <x v="0"/>
    <x v="0"/>
    <x v="14"/>
  </r>
  <r>
    <x v="484"/>
    <x v="0"/>
    <x v="0"/>
    <x v="14"/>
  </r>
  <r>
    <x v="485"/>
    <x v="0"/>
    <x v="0"/>
    <x v="14"/>
  </r>
  <r>
    <x v="486"/>
    <x v="0"/>
    <x v="0"/>
    <x v="14"/>
  </r>
  <r>
    <x v="487"/>
    <x v="0"/>
    <x v="0"/>
    <x v="14"/>
  </r>
  <r>
    <x v="488"/>
    <x v="0"/>
    <x v="0"/>
    <x v="14"/>
  </r>
  <r>
    <x v="489"/>
    <x v="0"/>
    <x v="0"/>
    <x v="14"/>
  </r>
  <r>
    <x v="490"/>
    <x v="0"/>
    <x v="0"/>
    <x v="14"/>
  </r>
  <r>
    <x v="491"/>
    <x v="0"/>
    <x v="0"/>
    <x v="14"/>
  </r>
  <r>
    <x v="492"/>
    <x v="0"/>
    <x v="0"/>
    <x v="14"/>
  </r>
  <r>
    <x v="493"/>
    <x v="0"/>
    <x v="0"/>
    <x v="14"/>
  </r>
  <r>
    <x v="494"/>
    <x v="0"/>
    <x v="0"/>
    <x v="14"/>
  </r>
  <r>
    <x v="495"/>
    <x v="0"/>
    <x v="0"/>
    <x v="14"/>
  </r>
  <r>
    <x v="496"/>
    <x v="0"/>
    <x v="0"/>
    <x v="14"/>
  </r>
  <r>
    <x v="497"/>
    <x v="0"/>
    <x v="0"/>
    <x v="14"/>
  </r>
  <r>
    <x v="498"/>
    <x v="0"/>
    <x v="0"/>
    <x v="14"/>
  </r>
  <r>
    <x v="499"/>
    <x v="0"/>
    <x v="0"/>
    <x v="14"/>
  </r>
  <r>
    <x v="500"/>
    <x v="0"/>
    <x v="0"/>
    <x v="14"/>
  </r>
  <r>
    <x v="501"/>
    <x v="0"/>
    <x v="0"/>
    <x v="14"/>
  </r>
  <r>
    <x v="502"/>
    <x v="0"/>
    <x v="0"/>
    <x v="14"/>
  </r>
  <r>
    <x v="503"/>
    <x v="0"/>
    <x v="0"/>
    <x v="14"/>
  </r>
  <r>
    <x v="504"/>
    <x v="0"/>
    <x v="0"/>
    <x v="14"/>
  </r>
  <r>
    <x v="505"/>
    <x v="0"/>
    <x v="0"/>
    <x v="14"/>
  </r>
  <r>
    <x v="506"/>
    <x v="0"/>
    <x v="0"/>
    <x v="14"/>
  </r>
  <r>
    <x v="507"/>
    <x v="0"/>
    <x v="0"/>
    <x v="14"/>
  </r>
  <r>
    <x v="508"/>
    <x v="0"/>
    <x v="0"/>
    <x v="14"/>
  </r>
  <r>
    <x v="509"/>
    <x v="0"/>
    <x v="0"/>
    <x v="14"/>
  </r>
  <r>
    <x v="510"/>
    <x v="0"/>
    <x v="0"/>
    <x v="14"/>
  </r>
  <r>
    <x v="511"/>
    <x v="0"/>
    <x v="0"/>
    <x v="14"/>
  </r>
  <r>
    <x v="512"/>
    <x v="0"/>
    <x v="0"/>
    <x v="14"/>
  </r>
  <r>
    <x v="513"/>
    <x v="0"/>
    <x v="0"/>
    <x v="14"/>
  </r>
  <r>
    <x v="514"/>
    <x v="0"/>
    <x v="0"/>
    <x v="14"/>
  </r>
  <r>
    <x v="515"/>
    <x v="0"/>
    <x v="0"/>
    <x v="14"/>
  </r>
  <r>
    <x v="0"/>
    <x v="0"/>
    <x v="0"/>
    <x v="14"/>
  </r>
  <r>
    <x v="0"/>
    <x v="0"/>
    <x v="0"/>
    <x v="14"/>
  </r>
  <r>
    <x v="0"/>
    <x v="0"/>
    <x v="0"/>
    <x v="14"/>
  </r>
  <r>
    <x v="0"/>
    <x v="0"/>
    <x v="0"/>
    <x v="15"/>
  </r>
  <r>
    <x v="0"/>
    <x v="0"/>
    <x v="0"/>
    <x v="15"/>
  </r>
  <r>
    <x v="0"/>
    <x v="0"/>
    <x v="0"/>
    <x v="15"/>
  </r>
  <r>
    <x v="516"/>
    <x v="0"/>
    <x v="0"/>
    <x v="15"/>
  </r>
  <r>
    <x v="517"/>
    <x v="0"/>
    <x v="0"/>
    <x v="15"/>
  </r>
  <r>
    <x v="518"/>
    <x v="0"/>
    <x v="0"/>
    <x v="15"/>
  </r>
  <r>
    <x v="0"/>
    <x v="0"/>
    <x v="0"/>
    <x v="15"/>
  </r>
  <r>
    <x v="0"/>
    <x v="0"/>
    <x v="0"/>
    <x v="15"/>
  </r>
  <r>
    <x v="0"/>
    <x v="0"/>
    <x v="0"/>
    <x v="15"/>
  </r>
  <r>
    <x v="0"/>
    <x v="0"/>
    <x v="0"/>
    <x v="15"/>
  </r>
  <r>
    <x v="0"/>
    <x v="0"/>
    <x v="0"/>
    <x v="16"/>
  </r>
  <r>
    <x v="519"/>
    <x v="0"/>
    <x v="0"/>
    <x v="16"/>
  </r>
  <r>
    <x v="520"/>
    <x v="0"/>
    <x v="0"/>
    <x v="16"/>
  </r>
  <r>
    <x v="521"/>
    <x v="0"/>
    <x v="0"/>
    <x v="16"/>
  </r>
  <r>
    <x v="522"/>
    <x v="0"/>
    <x v="0"/>
    <x v="16"/>
  </r>
  <r>
    <x v="523"/>
    <x v="0"/>
    <x v="0"/>
    <x v="16"/>
  </r>
  <r>
    <x v="524"/>
    <x v="0"/>
    <x v="0"/>
    <x v="16"/>
  </r>
  <r>
    <x v="525"/>
    <x v="0"/>
    <x v="0"/>
    <x v="16"/>
  </r>
  <r>
    <x v="526"/>
    <x v="0"/>
    <x v="0"/>
    <x v="16"/>
  </r>
  <r>
    <x v="527"/>
    <x v="0"/>
    <x v="0"/>
    <x v="16"/>
  </r>
  <r>
    <x v="528"/>
    <x v="0"/>
    <x v="0"/>
    <x v="16"/>
  </r>
  <r>
    <x v="0"/>
    <x v="0"/>
    <x v="0"/>
    <x v="16"/>
  </r>
  <r>
    <x v="529"/>
    <x v="0"/>
    <x v="0"/>
    <x v="16"/>
  </r>
  <r>
    <x v="530"/>
    <x v="0"/>
    <x v="0"/>
    <x v="16"/>
  </r>
  <r>
    <x v="531"/>
    <x v="0"/>
    <x v="0"/>
    <x v="16"/>
  </r>
  <r>
    <x v="532"/>
    <x v="0"/>
    <x v="0"/>
    <x v="16"/>
  </r>
  <r>
    <x v="533"/>
    <x v="0"/>
    <x v="0"/>
    <x v="16"/>
  </r>
  <r>
    <x v="534"/>
    <x v="0"/>
    <x v="0"/>
    <x v="16"/>
  </r>
  <r>
    <x v="535"/>
    <x v="0"/>
    <x v="0"/>
    <x v="16"/>
  </r>
  <r>
    <x v="536"/>
    <x v="0"/>
    <x v="0"/>
    <x v="16"/>
  </r>
  <r>
    <x v="537"/>
    <x v="0"/>
    <x v="0"/>
    <x v="16"/>
  </r>
  <r>
    <x v="538"/>
    <x v="0"/>
    <x v="0"/>
    <x v="16"/>
  </r>
  <r>
    <x v="539"/>
    <x v="0"/>
    <x v="0"/>
    <x v="16"/>
  </r>
  <r>
    <x v="540"/>
    <x v="0"/>
    <x v="0"/>
    <x v="16"/>
  </r>
  <r>
    <x v="541"/>
    <x v="0"/>
    <x v="0"/>
    <x v="16"/>
  </r>
  <r>
    <x v="542"/>
    <x v="0"/>
    <x v="0"/>
    <x v="16"/>
  </r>
  <r>
    <x v="0"/>
    <x v="0"/>
    <x v="0"/>
    <x v="16"/>
  </r>
  <r>
    <x v="543"/>
    <x v="0"/>
    <x v="0"/>
    <x v="16"/>
  </r>
  <r>
    <x v="0"/>
    <x v="0"/>
    <x v="0"/>
    <x v="16"/>
  </r>
  <r>
    <x v="0"/>
    <x v="0"/>
    <x v="0"/>
    <x v="16"/>
  </r>
  <r>
    <x v="0"/>
    <x v="0"/>
    <x v="0"/>
    <x v="16"/>
  </r>
  <r>
    <x v="0"/>
    <x v="0"/>
    <x v="0"/>
    <x v="17"/>
  </r>
  <r>
    <x v="544"/>
    <x v="0"/>
    <x v="0"/>
    <x v="17"/>
  </r>
  <r>
    <x v="545"/>
    <x v="0"/>
    <x v="0"/>
    <x v="17"/>
  </r>
  <r>
    <x v="0"/>
    <x v="0"/>
    <x v="0"/>
    <x v="17"/>
  </r>
  <r>
    <x v="0"/>
    <x v="0"/>
    <x v="0"/>
    <x v="17"/>
  </r>
  <r>
    <x v="0"/>
    <x v="0"/>
    <x v="0"/>
    <x v="17"/>
  </r>
  <r>
    <x v="0"/>
    <x v="0"/>
    <x v="0"/>
    <x v="17"/>
  </r>
  <r>
    <x v="0"/>
    <x v="0"/>
    <x v="0"/>
    <x v="17"/>
  </r>
  <r>
    <x v="0"/>
    <x v="0"/>
    <x v="0"/>
    <x v="17"/>
  </r>
  <r>
    <x v="0"/>
    <x v="0"/>
    <x v="0"/>
    <x v="18"/>
  </r>
  <r>
    <x v="0"/>
    <x v="0"/>
    <x v="0"/>
    <x v="18"/>
  </r>
  <r>
    <x v="0"/>
    <x v="0"/>
    <x v="0"/>
    <x v="18"/>
  </r>
  <r>
    <x v="546"/>
    <x v="0"/>
    <x v="0"/>
    <x v="18"/>
  </r>
  <r>
    <x v="547"/>
    <x v="0"/>
    <x v="0"/>
    <x v="18"/>
  </r>
  <r>
    <x v="548"/>
    <x v="0"/>
    <x v="0"/>
    <x v="18"/>
  </r>
  <r>
    <x v="549"/>
    <x v="0"/>
    <x v="0"/>
    <x v="18"/>
  </r>
  <r>
    <x v="550"/>
    <x v="0"/>
    <x v="0"/>
    <x v="18"/>
  </r>
  <r>
    <x v="551"/>
    <x v="0"/>
    <x v="0"/>
    <x v="18"/>
  </r>
  <r>
    <x v="552"/>
    <x v="0"/>
    <x v="0"/>
    <x v="18"/>
  </r>
  <r>
    <x v="553"/>
    <x v="0"/>
    <x v="0"/>
    <x v="18"/>
  </r>
  <r>
    <x v="554"/>
    <x v="0"/>
    <x v="0"/>
    <x v="18"/>
  </r>
  <r>
    <x v="555"/>
    <x v="0"/>
    <x v="0"/>
    <x v="18"/>
  </r>
  <r>
    <x v="556"/>
    <x v="0"/>
    <x v="0"/>
    <x v="18"/>
  </r>
  <r>
    <x v="557"/>
    <x v="0"/>
    <x v="0"/>
    <x v="18"/>
  </r>
  <r>
    <x v="0"/>
    <x v="0"/>
    <x v="0"/>
    <x v="18"/>
  </r>
  <r>
    <x v="558"/>
    <x v="0"/>
    <x v="0"/>
    <x v="18"/>
  </r>
  <r>
    <x v="559"/>
    <x v="0"/>
    <x v="0"/>
    <x v="18"/>
  </r>
  <r>
    <x v="560"/>
    <x v="0"/>
    <x v="0"/>
    <x v="18"/>
  </r>
  <r>
    <x v="561"/>
    <x v="0"/>
    <x v="0"/>
    <x v="18"/>
  </r>
  <r>
    <x v="562"/>
    <x v="0"/>
    <x v="0"/>
    <x v="18"/>
  </r>
  <r>
    <x v="563"/>
    <x v="0"/>
    <x v="0"/>
    <x v="18"/>
  </r>
  <r>
    <x v="564"/>
    <x v="0"/>
    <x v="0"/>
    <x v="18"/>
  </r>
  <r>
    <x v="565"/>
    <x v="0"/>
    <x v="0"/>
    <x v="18"/>
  </r>
  <r>
    <x v="566"/>
    <x v="0"/>
    <x v="0"/>
    <x v="18"/>
  </r>
  <r>
    <x v="567"/>
    <x v="0"/>
    <x v="0"/>
    <x v="18"/>
  </r>
  <r>
    <x v="568"/>
    <x v="0"/>
    <x v="0"/>
    <x v="18"/>
  </r>
  <r>
    <x v="569"/>
    <x v="0"/>
    <x v="0"/>
    <x v="18"/>
  </r>
  <r>
    <x v="570"/>
    <x v="0"/>
    <x v="0"/>
    <x v="18"/>
  </r>
  <r>
    <x v="571"/>
    <x v="0"/>
    <x v="0"/>
    <x v="18"/>
  </r>
  <r>
    <x v="572"/>
    <x v="0"/>
    <x v="0"/>
    <x v="18"/>
  </r>
  <r>
    <x v="0"/>
    <x v="0"/>
    <x v="0"/>
    <x v="18"/>
  </r>
  <r>
    <x v="573"/>
    <x v="0"/>
    <x v="0"/>
    <x v="18"/>
  </r>
  <r>
    <x v="574"/>
    <x v="0"/>
    <x v="0"/>
    <x v="18"/>
  </r>
  <r>
    <x v="575"/>
    <x v="0"/>
    <x v="0"/>
    <x v="18"/>
  </r>
  <r>
    <x v="576"/>
    <x v="0"/>
    <x v="0"/>
    <x v="18"/>
  </r>
  <r>
    <x v="577"/>
    <x v="0"/>
    <x v="0"/>
    <x v="18"/>
  </r>
  <r>
    <x v="578"/>
    <x v="0"/>
    <x v="0"/>
    <x v="18"/>
  </r>
  <r>
    <x v="579"/>
    <x v="0"/>
    <x v="0"/>
    <x v="18"/>
  </r>
  <r>
    <x v="580"/>
    <x v="0"/>
    <x v="0"/>
    <x v="18"/>
  </r>
  <r>
    <x v="581"/>
    <x v="0"/>
    <x v="0"/>
    <x v="18"/>
  </r>
  <r>
    <x v="582"/>
    <x v="0"/>
    <x v="0"/>
    <x v="18"/>
  </r>
  <r>
    <x v="583"/>
    <x v="0"/>
    <x v="0"/>
    <x v="18"/>
  </r>
  <r>
    <x v="584"/>
    <x v="0"/>
    <x v="0"/>
    <x v="18"/>
  </r>
  <r>
    <x v="585"/>
    <x v="0"/>
    <x v="0"/>
    <x v="18"/>
  </r>
  <r>
    <x v="586"/>
    <x v="0"/>
    <x v="0"/>
    <x v="18"/>
  </r>
  <r>
    <x v="587"/>
    <x v="0"/>
    <x v="0"/>
    <x v="18"/>
  </r>
  <r>
    <x v="588"/>
    <x v="0"/>
    <x v="0"/>
    <x v="18"/>
  </r>
  <r>
    <x v="589"/>
    <x v="0"/>
    <x v="0"/>
    <x v="18"/>
  </r>
  <r>
    <x v="590"/>
    <x v="0"/>
    <x v="0"/>
    <x v="18"/>
  </r>
  <r>
    <x v="591"/>
    <x v="0"/>
    <x v="0"/>
    <x v="18"/>
  </r>
  <r>
    <x v="592"/>
    <x v="0"/>
    <x v="0"/>
    <x v="18"/>
  </r>
  <r>
    <x v="593"/>
    <x v="0"/>
    <x v="0"/>
    <x v="18"/>
  </r>
  <r>
    <x v="594"/>
    <x v="0"/>
    <x v="0"/>
    <x v="18"/>
  </r>
  <r>
    <x v="595"/>
    <x v="0"/>
    <x v="0"/>
    <x v="18"/>
  </r>
  <r>
    <x v="596"/>
    <x v="0"/>
    <x v="0"/>
    <x v="18"/>
  </r>
  <r>
    <x v="597"/>
    <x v="0"/>
    <x v="0"/>
    <x v="18"/>
  </r>
  <r>
    <x v="0"/>
    <x v="0"/>
    <x v="0"/>
    <x v="18"/>
  </r>
  <r>
    <x v="598"/>
    <x v="0"/>
    <x v="0"/>
    <x v="18"/>
  </r>
  <r>
    <x v="599"/>
    <x v="0"/>
    <x v="0"/>
    <x v="18"/>
  </r>
  <r>
    <x v="600"/>
    <x v="0"/>
    <x v="0"/>
    <x v="18"/>
  </r>
  <r>
    <x v="601"/>
    <x v="0"/>
    <x v="0"/>
    <x v="18"/>
  </r>
  <r>
    <x v="602"/>
    <x v="0"/>
    <x v="0"/>
    <x v="18"/>
  </r>
  <r>
    <x v="603"/>
    <x v="0"/>
    <x v="0"/>
    <x v="18"/>
  </r>
  <r>
    <x v="604"/>
    <x v="0"/>
    <x v="0"/>
    <x v="18"/>
  </r>
  <r>
    <x v="605"/>
    <x v="0"/>
    <x v="0"/>
    <x v="18"/>
  </r>
  <r>
    <x v="606"/>
    <x v="0"/>
    <x v="0"/>
    <x v="18"/>
  </r>
  <r>
    <x v="607"/>
    <x v="0"/>
    <x v="0"/>
    <x v="18"/>
  </r>
  <r>
    <x v="608"/>
    <x v="0"/>
    <x v="0"/>
    <x v="18"/>
  </r>
  <r>
    <x v="609"/>
    <x v="0"/>
    <x v="0"/>
    <x v="18"/>
  </r>
  <r>
    <x v="610"/>
    <x v="0"/>
    <x v="0"/>
    <x v="18"/>
  </r>
  <r>
    <x v="611"/>
    <x v="0"/>
    <x v="0"/>
    <x v="18"/>
  </r>
  <r>
    <x v="612"/>
    <x v="0"/>
    <x v="0"/>
    <x v="18"/>
  </r>
  <r>
    <x v="613"/>
    <x v="0"/>
    <x v="0"/>
    <x v="18"/>
  </r>
  <r>
    <x v="614"/>
    <x v="0"/>
    <x v="0"/>
    <x v="18"/>
  </r>
  <r>
    <x v="615"/>
    <x v="0"/>
    <x v="0"/>
    <x v="18"/>
  </r>
  <r>
    <x v="616"/>
    <x v="0"/>
    <x v="0"/>
    <x v="18"/>
  </r>
  <r>
    <x v="617"/>
    <x v="0"/>
    <x v="0"/>
    <x v="18"/>
  </r>
  <r>
    <x v="618"/>
    <x v="0"/>
    <x v="0"/>
    <x v="18"/>
  </r>
  <r>
    <x v="619"/>
    <x v="0"/>
    <x v="0"/>
    <x v="18"/>
  </r>
  <r>
    <x v="620"/>
    <x v="0"/>
    <x v="0"/>
    <x v="18"/>
  </r>
  <r>
    <x v="621"/>
    <x v="0"/>
    <x v="0"/>
    <x v="18"/>
  </r>
  <r>
    <x v="622"/>
    <x v="0"/>
    <x v="0"/>
    <x v="18"/>
  </r>
  <r>
    <x v="623"/>
    <x v="0"/>
    <x v="0"/>
    <x v="18"/>
  </r>
  <r>
    <x v="624"/>
    <x v="0"/>
    <x v="0"/>
    <x v="18"/>
  </r>
  <r>
    <x v="625"/>
    <x v="0"/>
    <x v="0"/>
    <x v="18"/>
  </r>
  <r>
    <x v="626"/>
    <x v="0"/>
    <x v="0"/>
    <x v="18"/>
  </r>
  <r>
    <x v="627"/>
    <x v="0"/>
    <x v="0"/>
    <x v="18"/>
  </r>
  <r>
    <x v="628"/>
    <x v="0"/>
    <x v="0"/>
    <x v="18"/>
  </r>
  <r>
    <x v="629"/>
    <x v="0"/>
    <x v="0"/>
    <x v="18"/>
  </r>
  <r>
    <x v="630"/>
    <x v="0"/>
    <x v="0"/>
    <x v="18"/>
  </r>
  <r>
    <x v="631"/>
    <x v="0"/>
    <x v="0"/>
    <x v="18"/>
  </r>
  <r>
    <x v="632"/>
    <x v="0"/>
    <x v="0"/>
    <x v="18"/>
  </r>
  <r>
    <x v="633"/>
    <x v="0"/>
    <x v="0"/>
    <x v="18"/>
  </r>
  <r>
    <x v="634"/>
    <x v="0"/>
    <x v="0"/>
    <x v="18"/>
  </r>
  <r>
    <x v="635"/>
    <x v="0"/>
    <x v="0"/>
    <x v="18"/>
  </r>
  <r>
    <x v="636"/>
    <x v="0"/>
    <x v="0"/>
    <x v="18"/>
  </r>
  <r>
    <x v="637"/>
    <x v="0"/>
    <x v="0"/>
    <x v="18"/>
  </r>
  <r>
    <x v="638"/>
    <x v="0"/>
    <x v="0"/>
    <x v="18"/>
  </r>
  <r>
    <x v="639"/>
    <x v="0"/>
    <x v="0"/>
    <x v="18"/>
  </r>
  <r>
    <x v="640"/>
    <x v="0"/>
    <x v="0"/>
    <x v="18"/>
  </r>
  <r>
    <x v="641"/>
    <x v="0"/>
    <x v="0"/>
    <x v="18"/>
  </r>
  <r>
    <x v="642"/>
    <x v="0"/>
    <x v="0"/>
    <x v="18"/>
  </r>
  <r>
    <x v="643"/>
    <x v="0"/>
    <x v="0"/>
    <x v="18"/>
  </r>
  <r>
    <x v="644"/>
    <x v="0"/>
    <x v="0"/>
    <x v="18"/>
  </r>
  <r>
    <x v="645"/>
    <x v="0"/>
    <x v="0"/>
    <x v="18"/>
  </r>
  <r>
    <x v="646"/>
    <x v="0"/>
    <x v="0"/>
    <x v="18"/>
  </r>
  <r>
    <x v="647"/>
    <x v="0"/>
    <x v="0"/>
    <x v="18"/>
  </r>
  <r>
    <x v="648"/>
    <x v="0"/>
    <x v="0"/>
    <x v="18"/>
  </r>
  <r>
    <x v="649"/>
    <x v="0"/>
    <x v="0"/>
    <x v="18"/>
  </r>
  <r>
    <x v="650"/>
    <x v="0"/>
    <x v="0"/>
    <x v="18"/>
  </r>
  <r>
    <x v="651"/>
    <x v="0"/>
    <x v="0"/>
    <x v="18"/>
  </r>
  <r>
    <x v="652"/>
    <x v="0"/>
    <x v="0"/>
    <x v="18"/>
  </r>
  <r>
    <x v="653"/>
    <x v="0"/>
    <x v="0"/>
    <x v="18"/>
  </r>
  <r>
    <x v="654"/>
    <x v="0"/>
    <x v="0"/>
    <x v="18"/>
  </r>
  <r>
    <x v="655"/>
    <x v="0"/>
    <x v="0"/>
    <x v="18"/>
  </r>
  <r>
    <x v="656"/>
    <x v="0"/>
    <x v="0"/>
    <x v="18"/>
  </r>
  <r>
    <x v="657"/>
    <x v="0"/>
    <x v="0"/>
    <x v="18"/>
  </r>
  <r>
    <x v="0"/>
    <x v="0"/>
    <x v="0"/>
    <x v="18"/>
  </r>
  <r>
    <x v="0"/>
    <x v="0"/>
    <x v="0"/>
    <x v="18"/>
  </r>
  <r>
    <x v="0"/>
    <x v="0"/>
    <x v="0"/>
    <x v="18"/>
  </r>
  <r>
    <x v="0"/>
    <x v="0"/>
    <x v="0"/>
    <x v="19"/>
  </r>
  <r>
    <x v="0"/>
    <x v="0"/>
    <x v="0"/>
    <x v="19"/>
  </r>
  <r>
    <x v="0"/>
    <x v="0"/>
    <x v="0"/>
    <x v="19"/>
  </r>
  <r>
    <x v="0"/>
    <x v="0"/>
    <x v="0"/>
    <x v="19"/>
  </r>
  <r>
    <x v="658"/>
    <x v="0"/>
    <x v="0"/>
    <x v="19"/>
  </r>
  <r>
    <x v="659"/>
    <x v="0"/>
    <x v="0"/>
    <x v="19"/>
  </r>
  <r>
    <x v="660"/>
    <x v="0"/>
    <x v="0"/>
    <x v="19"/>
  </r>
  <r>
    <x v="661"/>
    <x v="0"/>
    <x v="0"/>
    <x v="19"/>
  </r>
  <r>
    <x v="662"/>
    <x v="0"/>
    <x v="0"/>
    <x v="19"/>
  </r>
  <r>
    <x v="663"/>
    <x v="0"/>
    <x v="0"/>
    <x v="19"/>
  </r>
  <r>
    <x v="664"/>
    <x v="0"/>
    <x v="0"/>
    <x v="19"/>
  </r>
  <r>
    <x v="665"/>
    <x v="0"/>
    <x v="0"/>
    <x v="19"/>
  </r>
  <r>
    <x v="666"/>
    <x v="0"/>
    <x v="0"/>
    <x v="19"/>
  </r>
  <r>
    <x v="0"/>
    <x v="0"/>
    <x v="0"/>
    <x v="19"/>
  </r>
  <r>
    <x v="667"/>
    <x v="0"/>
    <x v="0"/>
    <x v="19"/>
  </r>
  <r>
    <x v="668"/>
    <x v="0"/>
    <x v="0"/>
    <x v="19"/>
  </r>
  <r>
    <x v="669"/>
    <x v="0"/>
    <x v="0"/>
    <x v="19"/>
  </r>
  <r>
    <x v="0"/>
    <x v="0"/>
    <x v="0"/>
    <x v="19"/>
  </r>
  <r>
    <x v="0"/>
    <x v="0"/>
    <x v="0"/>
    <x v="19"/>
  </r>
  <r>
    <x v="0"/>
    <x v="0"/>
    <x v="0"/>
    <x v="19"/>
  </r>
  <r>
    <x v="0"/>
    <x v="0"/>
    <x v="0"/>
    <x v="20"/>
  </r>
  <r>
    <x v="670"/>
    <x v="0"/>
    <x v="0"/>
    <x v="20"/>
  </r>
  <r>
    <x v="671"/>
    <x v="0"/>
    <x v="0"/>
    <x v="20"/>
  </r>
  <r>
    <x v="672"/>
    <x v="0"/>
    <x v="0"/>
    <x v="20"/>
  </r>
  <r>
    <x v="673"/>
    <x v="0"/>
    <x v="0"/>
    <x v="20"/>
  </r>
  <r>
    <x v="674"/>
    <x v="0"/>
    <x v="0"/>
    <x v="20"/>
  </r>
  <r>
    <x v="675"/>
    <x v="0"/>
    <x v="0"/>
    <x v="20"/>
  </r>
  <r>
    <x v="676"/>
    <x v="0"/>
    <x v="0"/>
    <x v="20"/>
  </r>
  <r>
    <x v="0"/>
    <x v="0"/>
    <x v="0"/>
    <x v="20"/>
  </r>
  <r>
    <x v="677"/>
    <x v="0"/>
    <x v="0"/>
    <x v="20"/>
  </r>
  <r>
    <x v="678"/>
    <x v="0"/>
    <x v="0"/>
    <x v="20"/>
  </r>
  <r>
    <x v="679"/>
    <x v="0"/>
    <x v="0"/>
    <x v="20"/>
  </r>
  <r>
    <x v="680"/>
    <x v="0"/>
    <x v="0"/>
    <x v="20"/>
  </r>
  <r>
    <x v="0"/>
    <x v="0"/>
    <x v="0"/>
    <x v="20"/>
  </r>
  <r>
    <x v="681"/>
    <x v="0"/>
    <x v="0"/>
    <x v="20"/>
  </r>
  <r>
    <x v="682"/>
    <x v="0"/>
    <x v="0"/>
    <x v="20"/>
  </r>
  <r>
    <x v="683"/>
    <x v="0"/>
    <x v="0"/>
    <x v="20"/>
  </r>
  <r>
    <x v="684"/>
    <x v="0"/>
    <x v="0"/>
    <x v="20"/>
  </r>
  <r>
    <x v="685"/>
    <x v="0"/>
    <x v="0"/>
    <x v="20"/>
  </r>
  <r>
    <x v="686"/>
    <x v="0"/>
    <x v="0"/>
    <x v="20"/>
  </r>
  <r>
    <x v="687"/>
    <x v="0"/>
    <x v="0"/>
    <x v="20"/>
  </r>
  <r>
    <x v="0"/>
    <x v="0"/>
    <x v="0"/>
    <x v="20"/>
  </r>
  <r>
    <x v="0"/>
    <x v="0"/>
    <x v="0"/>
    <x v="20"/>
  </r>
  <r>
    <x v="0"/>
    <x v="0"/>
    <x v="0"/>
    <x v="20"/>
  </r>
  <r>
    <x v="0"/>
    <x v="0"/>
    <x v="0"/>
    <x v="21"/>
  </r>
  <r>
    <x v="0"/>
    <x v="0"/>
    <x v="0"/>
    <x v="21"/>
  </r>
  <r>
    <x v="0"/>
    <x v="0"/>
    <x v="0"/>
    <x v="21"/>
  </r>
  <r>
    <x v="688"/>
    <x v="0"/>
    <x v="0"/>
    <x v="21"/>
  </r>
  <r>
    <x v="689"/>
    <x v="0"/>
    <x v="0"/>
    <x v="21"/>
  </r>
  <r>
    <x v="690"/>
    <x v="0"/>
    <x v="0"/>
    <x v="21"/>
  </r>
  <r>
    <x v="0"/>
    <x v="0"/>
    <x v="0"/>
    <x v="21"/>
  </r>
  <r>
    <x v="691"/>
    <x v="0"/>
    <x v="0"/>
    <x v="21"/>
  </r>
  <r>
    <x v="692"/>
    <x v="0"/>
    <x v="0"/>
    <x v="21"/>
  </r>
  <r>
    <x v="693"/>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1" cacheId="4" dataOnRows="1" applyNumberFormats="0" applyBorderFormats="0" applyFontFormats="0" applyPatternFormats="0" applyAlignmentFormats="0" applyWidthHeightFormats="1" dataCaption="Données" showMissing="0" updatedVersion="8"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items count="1687">
        <item m="1" x="1216"/>
        <item m="1" x="1198"/>
        <item m="1" x="818"/>
        <item m="1" x="1440"/>
        <item m="1" x="1059"/>
        <item m="1" x="996"/>
        <item m="1" x="1118"/>
        <item m="1" x="898"/>
        <item m="1" x="1397"/>
        <item m="1" x="1067"/>
        <item m="1" x="739"/>
        <item m="1" x="1085"/>
        <item m="1" x="1461"/>
        <item m="1" x="1025"/>
        <item m="1" x="944"/>
        <item m="1" x="987"/>
        <item m="1" x="869"/>
        <item m="1" x="993"/>
        <item m="1" x="1671"/>
        <item m="1" x="1299"/>
        <item m="1" x="1244"/>
        <item m="1" x="1105"/>
        <item m="1" x="1649"/>
        <item m="1" x="824"/>
        <item m="1" x="1298"/>
        <item m="1" x="1042"/>
        <item m="1" x="698"/>
        <item m="1" x="1019"/>
        <item m="1" x="1068"/>
        <item m="1" x="1546"/>
        <item m="1" x="1161"/>
        <item m="1" x="1116"/>
        <item m="1" x="1666"/>
        <item m="1" x="1021"/>
        <item m="1" x="1155"/>
        <item m="1" x="999"/>
        <item m="1" x="832"/>
        <item m="1" x="933"/>
        <item m="1" x="801"/>
        <item m="1" x="1311"/>
        <item m="1" x="1568"/>
        <item m="1" x="1123"/>
        <item m="1" x="1320"/>
        <item m="1" x="798"/>
        <item m="1" x="1227"/>
        <item m="1" x="967"/>
        <item m="1" x="1444"/>
        <item m="1" x="875"/>
        <item m="1" x="1673"/>
        <item m="1" x="779"/>
        <item m="1" x="780"/>
        <item m="1" x="1630"/>
        <item m="1" x="1467"/>
        <item m="1" x="1278"/>
        <item m="1" x="694"/>
        <item m="1" x="992"/>
        <item m="1" x="1366"/>
        <item m="1" x="728"/>
        <item m="1" x="995"/>
        <item m="1" x="1050"/>
        <item m="1" x="983"/>
        <item m="1" x="1590"/>
        <item m="1" x="1060"/>
        <item m="1" x="1439"/>
        <item m="1" x="1142"/>
        <item m="1" x="788"/>
        <item m="1" x="1131"/>
        <item m="1" x="1026"/>
        <item m="1" x="946"/>
        <item m="1" x="765"/>
        <item m="1" x="773"/>
        <item m="1" x="1637"/>
        <item m="1" x="1535"/>
        <item m="1" x="1301"/>
        <item m="1" x="1502"/>
        <item m="1" x="1132"/>
        <item m="1" x="991"/>
        <item m="1" x="740"/>
        <item m="1" x="1121"/>
        <item m="1" x="738"/>
        <item m="1" x="700"/>
        <item m="1" x="1321"/>
        <item m="1" x="1548"/>
        <item m="1" x="782"/>
        <item m="1" x="1472"/>
        <item m="1" x="1677"/>
        <item m="1" x="1326"/>
        <item m="1" x="1350"/>
        <item m="1" x="1115"/>
        <item m="1" x="1356"/>
        <item m="1" x="1402"/>
        <item m="1" x="1357"/>
        <item m="1" x="1675"/>
        <item m="1" x="840"/>
        <item m="1" x="1462"/>
        <item m="1" x="860"/>
        <item m="1" x="880"/>
        <item m="1" x="1308"/>
        <item m="1" x="1345"/>
        <item m="1" x="861"/>
        <item m="1" x="1353"/>
        <item m="1" x="866"/>
        <item m="1" x="977"/>
        <item m="1" x="1570"/>
        <item m="1" x="1636"/>
        <item m="1" x="1392"/>
        <item m="1" x="1416"/>
        <item m="1" x="838"/>
        <item m="1" x="809"/>
        <item m="1" x="731"/>
        <item m="1" x="1051"/>
        <item m="1" x="736"/>
        <item m="1" x="1536"/>
        <item m="1" x="1338"/>
        <item m="1" x="1566"/>
        <item m="1" x="1680"/>
        <item m="1" x="726"/>
        <item m="1" x="1009"/>
        <item m="1" x="855"/>
        <item m="1" x="1281"/>
        <item m="1" x="1449"/>
        <item m="1" x="1485"/>
        <item m="1" x="935"/>
        <item m="1" x="883"/>
        <item m="1" x="754"/>
        <item m="1" x="913"/>
        <item m="1" x="1307"/>
        <item m="1" x="839"/>
        <item m="1" x="1364"/>
        <item m="1" x="837"/>
        <item m="1" x="820"/>
        <item m="1" x="1571"/>
        <item m="1" x="982"/>
        <item m="1" x="909"/>
        <item m="1" x="941"/>
        <item m="1" x="1128"/>
        <item m="1" x="1203"/>
        <item m="1" x="1243"/>
        <item m="1" x="1056"/>
        <item m="1" x="1351"/>
        <item m="1" x="1423"/>
        <item m="1" x="1034"/>
        <item m="1" x="972"/>
        <item m="1" x="827"/>
        <item m="1" x="1271"/>
        <item m="1" x="1330"/>
        <item m="1" x="887"/>
        <item m="1" x="705"/>
        <item m="1" x="1092"/>
        <item m="1" x="842"/>
        <item m="1" x="732"/>
        <item m="1" x="1342"/>
        <item m="1" x="703"/>
        <item m="1" x="755"/>
        <item m="1" x="1476"/>
        <item m="1" x="1341"/>
        <item m="1" x="1258"/>
        <item m="1" x="1177"/>
        <item m="1" x="1012"/>
        <item m="1" x="1629"/>
        <item m="1" x="859"/>
        <item m="1" x="792"/>
        <item m="1" x="735"/>
        <item m="1" x="786"/>
        <item m="1" x="1438"/>
        <item m="1" x="1230"/>
        <item m="1" x="1020"/>
        <item m="1" x="904"/>
        <item m="1" x="721"/>
        <item m="1" x="772"/>
        <item m="1" x="1148"/>
        <item m="1" x="1654"/>
        <item m="1" x="930"/>
        <item m="1" x="1524"/>
        <item m="1" x="1057"/>
        <item m="1" x="1030"/>
        <item m="1" x="1667"/>
        <item m="1" x="1266"/>
        <item m="1" x="745"/>
        <item m="1" x="1614"/>
        <item m="1" x="1648"/>
        <item m="1" x="1171"/>
        <item m="1" x="713"/>
        <item m="1" x="1238"/>
        <item m="1" x="1333"/>
        <item m="1" x="1264"/>
        <item m="1" x="1475"/>
        <item m="1" x="1494"/>
        <item m="1" x="1507"/>
        <item m="1" x="897"/>
        <item m="1" x="1120"/>
        <item m="1" x="854"/>
        <item m="1" x="1172"/>
        <item m="1" x="1495"/>
        <item m="1" x="829"/>
        <item m="1" x="926"/>
        <item m="1" x="1563"/>
        <item m="1" x="1080"/>
        <item m="1" x="952"/>
        <item m="1" x="737"/>
        <item m="1" x="1162"/>
        <item m="1" x="1371"/>
        <item m="1" x="1407"/>
        <item m="1" x="1165"/>
        <item m="1" x="1318"/>
        <item m="1" x="1477"/>
        <item m="1" x="1010"/>
        <item m="1" x="1204"/>
        <item m="1" x="744"/>
        <item m="1" x="871"/>
        <item m="1" x="1553"/>
        <item m="1" x="1293"/>
        <item m="1" x="1632"/>
        <item m="1" x="1401"/>
        <item m="1" x="1509"/>
        <item m="1" x="1150"/>
        <item m="1" x="1413"/>
        <item m="1" x="1183"/>
        <item m="1" x="1551"/>
        <item m="1" x="1603"/>
        <item m="1" x="799"/>
        <item m="1" x="1663"/>
        <item m="1" x="894"/>
        <item m="1" x="1251"/>
        <item m="1" x="928"/>
        <item m="1" x="896"/>
        <item m="1" x="1343"/>
        <item m="1" x="1157"/>
        <item m="1" x="1337"/>
        <item m="1" x="1074"/>
        <item m="1" x="1070"/>
        <item m="1" x="1362"/>
        <item m="1" x="758"/>
        <item m="1" x="957"/>
        <item m="1" x="813"/>
        <item m="1" x="1359"/>
        <item m="1" x="902"/>
        <item m="1" x="774"/>
        <item m="1" x="1550"/>
        <item m="1" x="1289"/>
        <item m="1" x="1184"/>
        <item m="1" x="1331"/>
        <item m="1" x="1111"/>
        <item m="1" x="1097"/>
        <item m="1" x="764"/>
        <item m="1" x="1655"/>
        <item m="1" x="863"/>
        <item m="1" x="711"/>
        <item m="1" x="845"/>
        <item m="1" x="753"/>
        <item m="1" x="1678"/>
        <item m="1" x="1453"/>
        <item m="1" x="1109"/>
        <item m="1" x="1531"/>
        <item m="1" x="1348"/>
        <item m="1" x="1163"/>
        <item m="1" x="1492"/>
        <item m="1" x="1458"/>
        <item m="1" x="1296"/>
        <item m="1" x="1593"/>
        <item m="1" x="1263"/>
        <item m="1" x="1284"/>
        <item m="1" x="1490"/>
        <item m="1" x="1390"/>
        <item m="1" x="1432"/>
        <item m="1" x="1260"/>
        <item x="51"/>
        <item x="59"/>
        <item x="646"/>
        <item x="582"/>
        <item x="231"/>
        <item m="1" x="1169"/>
        <item x="598"/>
        <item x="452"/>
        <item x="355"/>
        <item m="1" x="1103"/>
        <item x="557"/>
        <item x="232"/>
        <item x="390"/>
        <item x="36"/>
        <item x="74"/>
        <item x="589"/>
        <item m="1" x="868"/>
        <item x="250"/>
        <item x="297"/>
        <item x="627"/>
        <item x="387"/>
        <item m="1" x="1457"/>
        <item x="454"/>
        <item x="278"/>
        <item x="97"/>
        <item x="600"/>
        <item m="1" x="1087"/>
        <item x="661"/>
        <item m="1" x="962"/>
        <item m="1" x="1685"/>
        <item x="625"/>
        <item x="551"/>
        <item x="626"/>
        <item x="391"/>
        <item x="514"/>
        <item x="667"/>
        <item x="392"/>
        <item x="530"/>
        <item x="541"/>
        <item x="540"/>
        <item x="542"/>
        <item x="533"/>
        <item x="531"/>
        <item x="537"/>
        <item x="535"/>
        <item m="1" x="1382"/>
        <item x="538"/>
        <item x="99"/>
        <item x="618"/>
        <item x="504"/>
        <item m="1" x="922"/>
        <item x="548"/>
        <item m="1" x="1210"/>
        <item x="563"/>
        <item m="1" x="835"/>
        <item m="1" x="823"/>
        <item x="234"/>
        <item m="1" x="1378"/>
        <item x="546"/>
        <item m="1" x="950"/>
        <item x="434"/>
        <item m="1" x="1141"/>
        <item x="668"/>
        <item x="29"/>
        <item m="1" x="1514"/>
        <item x="126"/>
        <item x="138"/>
        <item x="437"/>
        <item x="518"/>
        <item x="26"/>
        <item m="1" x="1164"/>
        <item x="4"/>
        <item m="1" x="864"/>
        <item x="680"/>
        <item x="388"/>
        <item m="1" x="1394"/>
        <item x="539"/>
        <item x="660"/>
        <item x="574"/>
        <item m="1" x="1108"/>
        <item m="1" x="1658"/>
        <item x="658"/>
        <item x="344"/>
        <item x="95"/>
        <item x="94"/>
        <item x="349"/>
        <item m="1" x="1226"/>
        <item x="96"/>
        <item m="1" x="1219"/>
        <item x="529"/>
        <item x="520"/>
        <item m="1" x="1152"/>
        <item x="418"/>
        <item x="550"/>
        <item x="666"/>
        <item x="665"/>
        <item x="601"/>
        <item x="221"/>
        <item x="583"/>
        <item x="571"/>
        <item m="1" x="1334"/>
        <item m="1" x="956"/>
        <item m="1" x="777"/>
        <item m="1" x="1412"/>
        <item m="1" x="1474"/>
        <item m="1" x="1450"/>
        <item m="1" x="1624"/>
        <item m="1" x="1491"/>
        <item m="1" x="1599"/>
        <item m="1" x="878"/>
        <item m="1" x="1052"/>
        <item m="1" x="973"/>
        <item m="1" x="1125"/>
        <item m="1" x="1615"/>
        <item m="1" x="929"/>
        <item m="1" x="1651"/>
        <item m="1" x="1154"/>
        <item m="1" x="1478"/>
        <item m="1" x="841"/>
        <item m="1" x="1575"/>
        <item m="1" x="814"/>
        <item m="1" x="1463"/>
        <item m="1" x="1112"/>
        <item m="1" x="1313"/>
        <item x="394"/>
        <item m="1" x="1248"/>
        <item m="1" x="1621"/>
        <item x="54"/>
        <item m="1" x="1305"/>
        <item x="70"/>
        <item m="1" x="1196"/>
        <item x="12"/>
        <item x="15"/>
        <item x="71"/>
        <item x="72"/>
        <item x="516"/>
        <item x="377"/>
        <item x="77"/>
        <item x="241"/>
        <item m="1" x="990"/>
        <item x="69"/>
        <item m="1" x="1088"/>
        <item x="640"/>
        <item m="1" x="833"/>
        <item m="1" x="789"/>
        <item x="376"/>
        <item x="242"/>
        <item x="16"/>
        <item x="151"/>
        <item x="31"/>
        <item x="134"/>
        <item m="1" x="1091"/>
        <item m="1" x="1063"/>
        <item x="226"/>
        <item x="21"/>
        <item m="1" x="752"/>
        <item x="258"/>
        <item x="690"/>
        <item x="237"/>
        <item x="49"/>
        <item x="133"/>
        <item m="1" x="1239"/>
        <item x="150"/>
        <item x="11"/>
        <item x="436"/>
        <item x="225"/>
        <item x="32"/>
        <item x="136"/>
        <item x="44"/>
        <item x="90"/>
        <item x="621"/>
        <item x="559"/>
        <item x="124"/>
        <item x="335"/>
        <item x="645"/>
        <item x="149"/>
        <item x="91"/>
        <item x="239"/>
        <item x="243"/>
        <item x="45"/>
        <item m="1" x="1606"/>
        <item x="148"/>
        <item x="123"/>
        <item x="30"/>
        <item x="104"/>
        <item x="122"/>
        <item m="1" x="848"/>
        <item x="135"/>
        <item x="88"/>
        <item m="1" x="796"/>
        <item x="238"/>
        <item x="280"/>
        <item m="1" x="1367"/>
        <item m="1" x="1641"/>
        <item m="1" x="1286"/>
        <item x="119"/>
        <item m="1" x="1365"/>
        <item x="17"/>
        <item x="256"/>
        <item x="623"/>
        <item x="644"/>
        <item x="14"/>
        <item x="622"/>
        <item m="1" x="1601"/>
        <item x="281"/>
        <item x="248"/>
        <item x="247"/>
        <item x="279"/>
        <item x="641"/>
        <item m="1" x="1324"/>
        <item x="5"/>
        <item x="13"/>
        <item m="1" x="1188"/>
        <item x="18"/>
        <item x="257"/>
        <item x="642"/>
        <item x="643"/>
        <item m="1" x="1327"/>
        <item m="1" x="724"/>
        <item m="1" x="1496"/>
        <item m="1" x="741"/>
        <item m="1" x="927"/>
        <item m="1" x="1561"/>
        <item m="1" x="1127"/>
        <item m="1" x="1044"/>
        <item m="1" x="989"/>
        <item m="1" x="917"/>
        <item m="1" x="1214"/>
        <item m="1" x="1252"/>
        <item m="1" x="1280"/>
        <item m="1" x="1517"/>
        <item m="1" x="830"/>
        <item m="1" x="1146"/>
        <item m="1" x="1347"/>
        <item m="1" x="1236"/>
        <item m="1" x="968"/>
        <item m="1" x="1231"/>
        <item m="1" x="1572"/>
        <item m="1" x="804"/>
        <item m="1" x="1046"/>
        <item m="1" x="1083"/>
        <item m="1" x="803"/>
        <item m="1" x="1288"/>
        <item m="1" x="1668"/>
        <item m="1" x="1468"/>
        <item m="1" x="1586"/>
        <item m="1" x="730"/>
        <item m="1" x="1409"/>
        <item m="1" x="1595"/>
        <item x="227"/>
        <item m="1" x="974"/>
        <item m="1" x="1240"/>
        <item m="1" x="1437"/>
        <item m="1" x="1672"/>
        <item m="1" x="1626"/>
        <item x="597"/>
        <item x="451"/>
        <item x="354"/>
        <item m="1" x="1381"/>
        <item x="152"/>
        <item m="1" x="734"/>
        <item x="613"/>
        <item m="1" x="1065"/>
        <item m="1" x="1323"/>
        <item m="1" x="1455"/>
        <item m="1" x="988"/>
        <item m="1" x="1209"/>
        <item m="1" x="951"/>
        <item x="575"/>
        <item x="572"/>
        <item m="1" x="716"/>
        <item x="218"/>
        <item x="217"/>
        <item m="1" x="800"/>
        <item x="48"/>
        <item m="1" x="1212"/>
        <item x="521"/>
        <item x="526"/>
        <item m="1" x="834"/>
        <item m="1" x="975"/>
        <item m="1" x="1363"/>
        <item m="1" x="1647"/>
        <item m="1" x="1375"/>
        <item m="1" x="1276"/>
        <item m="1" x="1665"/>
        <item m="1" x="893"/>
        <item x="570"/>
        <item x="585"/>
        <item x="576"/>
        <item x="580"/>
        <item m="1" x="1415"/>
        <item m="1" x="1384"/>
        <item x="568"/>
        <item m="1" x="762"/>
        <item m="1" x="718"/>
        <item m="1" x="1215"/>
        <item x="672"/>
        <item m="1" x="1471"/>
        <item m="1" x="1464"/>
        <item m="1" x="1037"/>
        <item m="1" x="1518"/>
        <item m="1" x="844"/>
        <item x="614"/>
        <item m="1" x="733"/>
        <item x="204"/>
        <item x="671"/>
        <item m="1" x="1391"/>
        <item x="73"/>
        <item x="659"/>
        <item x="664"/>
        <item x="389"/>
        <item x="663"/>
        <item x="92"/>
        <item x="624"/>
        <item m="1" x="1386"/>
        <item x="220"/>
        <item x="543"/>
        <item x="259"/>
        <item x="249"/>
        <item x="408"/>
        <item x="670"/>
        <item x="479"/>
        <item x="98"/>
        <item x="596"/>
        <item x="103"/>
        <item x="35"/>
        <item x="505"/>
        <item x="350"/>
        <item x="365"/>
        <item x="125"/>
        <item x="364"/>
        <item x="229"/>
        <item m="1" x="825"/>
        <item m="1" x="1521"/>
        <item m="1" x="1512"/>
        <item m="1" x="1454"/>
        <item m="1" x="1479"/>
        <item m="1" x="1220"/>
        <item m="1" x="1235"/>
        <item m="1" x="1182"/>
        <item m="1" x="1400"/>
        <item m="1" x="1031"/>
        <item m="1" x="766"/>
        <item m="1" x="748"/>
        <item m="1" x="1545"/>
        <item m="1" x="1669"/>
        <item m="1" x="1011"/>
        <item m="1" x="1104"/>
        <item m="1" x="1547"/>
        <item m="1" x="1414"/>
        <item m="1" x="1383"/>
        <item m="1" x="1185"/>
        <item m="1" x="1179"/>
        <item m="1" x="1062"/>
        <item m="1" x="920"/>
        <item m="1" x="1253"/>
        <item m="1" x="767"/>
        <item m="1" x="1175"/>
        <item m="1" x="1592"/>
        <item m="1" x="1049"/>
        <item m="1" x="1242"/>
        <item m="1" x="1565"/>
        <item m="1" x="971"/>
        <item m="1" x="1079"/>
        <item m="1" x="925"/>
        <item m="1" x="1137"/>
        <item m="1" x="1180"/>
        <item m="1" x="1683"/>
        <item m="1" x="916"/>
        <item m="1" x="895"/>
        <item m="1" x="1581"/>
        <item m="1" x="1346"/>
        <item m="1" x="729"/>
        <item m="1" x="938"/>
        <item m="1" x="1684"/>
        <item m="1" x="1469"/>
        <item m="1" x="1114"/>
        <item m="1" x="697"/>
        <item m="1" x="1189"/>
        <item m="1" x="1443"/>
        <item m="1" x="1200"/>
        <item m="1" x="1538"/>
        <item m="1" x="888"/>
        <item m="1" x="899"/>
        <item m="1" x="1136"/>
        <item m="1" x="771"/>
        <item m="1" x="1325"/>
        <item m="1" x="1297"/>
        <item m="1" x="1360"/>
        <item m="1" x="865"/>
        <item m="1" x="1221"/>
        <item m="1" x="942"/>
        <item m="1" x="1609"/>
        <item m="1" x="1411"/>
        <item m="1" x="843"/>
        <item m="1" x="1574"/>
        <item m="1" x="1374"/>
        <item m="1" x="892"/>
        <item m="1" x="1144"/>
        <item m="1" x="924"/>
        <item m="1" x="810"/>
        <item m="1" x="1653"/>
        <item m="1" x="1445"/>
        <item m="1" x="1591"/>
        <item m="1" x="1555"/>
        <item m="1" x="1224"/>
        <item m="1" x="743"/>
        <item m="1" x="1486"/>
        <item m="1" x="1329"/>
        <item m="1" x="884"/>
        <item m="1" x="912"/>
        <item m="1" x="947"/>
        <item m="1" x="1078"/>
        <item m="1" x="1143"/>
        <item m="1" x="889"/>
        <item m="1" x="937"/>
        <item x="305"/>
        <item m="1" x="1607"/>
        <item x="465"/>
        <item x="308"/>
        <item x="307"/>
        <item m="1" x="1130"/>
        <item m="1" x="969"/>
        <item m="1" x="1377"/>
        <item m="1" x="1398"/>
        <item x="55"/>
        <item m="1" x="1207"/>
        <item x="62"/>
        <item m="1" x="1504"/>
        <item x="383"/>
        <item x="406"/>
        <item x="638"/>
        <item x="260"/>
        <item x="192"/>
        <item x="617"/>
        <item x="612"/>
        <item m="1" x="1456"/>
        <item x="167"/>
        <item x="320"/>
        <item x="490"/>
        <item x="488"/>
        <item x="483"/>
        <item x="85"/>
        <item m="1" x="1497"/>
        <item x="188"/>
        <item x="635"/>
        <item x="586"/>
        <item m="1" x="1523"/>
        <item x="381"/>
        <item x="472"/>
        <item x="631"/>
        <item x="630"/>
        <item x="50"/>
        <item x="47"/>
        <item x="321"/>
        <item x="495"/>
        <item x="178"/>
        <item x="609"/>
        <item x="470"/>
        <item x="484"/>
        <item m="1" x="1602"/>
        <item x="263"/>
        <item x="168"/>
        <item x="177"/>
        <item x="39"/>
        <item x="591"/>
        <item m="1" x="1556"/>
        <item x="474"/>
        <item x="384"/>
        <item x="110"/>
        <item x="302"/>
        <item x="467"/>
        <item x="468"/>
        <item m="1" x="1290"/>
        <item x="445"/>
        <item m="1" x="978"/>
        <item x="9"/>
        <item m="1" x="850"/>
        <item x="153"/>
        <item x="40"/>
        <item x="685"/>
        <item x="493"/>
        <item x="34"/>
        <item x="461"/>
        <item x="486"/>
        <item x="422"/>
        <item x="494"/>
        <item x="482"/>
        <item m="1" x="702"/>
        <item x="678"/>
        <item x="105"/>
        <item x="120"/>
        <item x="629"/>
        <item x="469"/>
        <item x="681"/>
        <item x="561"/>
        <item x="579"/>
        <item x="313"/>
        <item x="180"/>
        <item x="181"/>
        <item x="159"/>
        <item x="160"/>
        <item x="687"/>
        <item m="1" x="1232"/>
        <item m="1" x="1354"/>
        <item m="1" x="1355"/>
        <item x="203"/>
        <item x="309"/>
        <item x="207"/>
        <item x="485"/>
        <item x="611"/>
        <item x="560"/>
        <item m="1" x="1233"/>
        <item m="1" x="1539"/>
        <item x="371"/>
        <item x="435"/>
        <item x="296"/>
        <item x="397"/>
        <item x="283"/>
        <item x="584"/>
        <item x="201"/>
        <item x="206"/>
        <item x="637"/>
        <item x="594"/>
        <item x="182"/>
        <item x="174"/>
        <item x="176"/>
        <item x="503"/>
        <item x="634"/>
        <item x="310"/>
        <item x="492"/>
        <item x="442"/>
        <item x="441"/>
        <item x="588"/>
        <item x="587"/>
        <item m="1" x="1520"/>
        <item m="1" x="1619"/>
        <item x="636"/>
        <item x="194"/>
        <item x="481"/>
        <item x="633"/>
        <item x="294"/>
        <item x="432"/>
        <item x="684"/>
        <item x="42"/>
        <item x="193"/>
        <item x="22"/>
        <item x="362"/>
        <item x="179"/>
        <item m="1" x="1422"/>
        <item m="1" x="1048"/>
        <item m="1" x="939"/>
        <item x="343"/>
        <item x="639"/>
        <item x="318"/>
        <item x="300"/>
        <item x="289"/>
        <item x="303"/>
        <item x="433"/>
        <item x="293"/>
        <item x="298"/>
        <item x="282"/>
        <item x="276"/>
        <item x="275"/>
        <item x="274"/>
        <item x="286"/>
        <item x="272"/>
        <item x="244"/>
        <item x="267"/>
        <item x="261"/>
        <item x="615"/>
        <item x="264"/>
        <item x="251"/>
        <item x="499"/>
        <item x="322"/>
        <item x="489"/>
        <item x="317"/>
        <item m="1" x="907"/>
        <item x="222"/>
        <item m="1" x="1376"/>
        <item x="443"/>
        <item x="421"/>
        <item m="1" x="1110"/>
        <item x="620"/>
        <item m="1" x="1396"/>
        <item x="619"/>
        <item m="1" x="998"/>
        <item x="401"/>
        <item x="683"/>
        <item x="491"/>
        <item x="352"/>
        <item x="41"/>
        <item x="43"/>
        <item x="319"/>
        <item x="175"/>
        <item x="345"/>
        <item x="346"/>
        <item m="1" x="906"/>
        <item x="113"/>
        <item x="459"/>
        <item x="500"/>
        <item x="509"/>
        <item x="508"/>
        <item x="311"/>
        <item x="187"/>
        <item x="316"/>
        <item x="496"/>
        <item x="498"/>
        <item x="473"/>
        <item x="385"/>
        <item x="84"/>
        <item x="370"/>
        <item x="114"/>
        <item x="173"/>
        <item x="209"/>
        <item x="628"/>
        <item x="295"/>
        <item x="287"/>
        <item m="1" x="1218"/>
        <item m="1" x="1096"/>
        <item x="334"/>
        <item x="339"/>
        <item x="688"/>
        <item x="373"/>
        <item x="423"/>
        <item x="501"/>
        <item x="607"/>
        <item x="602"/>
        <item x="333"/>
        <item x="455"/>
        <item x="361"/>
        <item x="338"/>
        <item x="202"/>
        <item x="686"/>
        <item x="323"/>
        <item x="33"/>
        <item x="581"/>
        <item x="312"/>
        <item x="314"/>
        <item x="497"/>
        <item x="23"/>
        <item x="593"/>
        <item x="510"/>
        <item m="1" x="1594"/>
        <item m="1" x="901"/>
        <item m="1" x="1082"/>
        <item m="1" x="1558"/>
        <item x="511"/>
        <item m="1" x="1417"/>
        <item x="315"/>
        <item x="205"/>
        <item x="210"/>
        <item m="1" x="1205"/>
        <item m="1" x="750"/>
        <item x="130"/>
        <item x="145"/>
        <item x="195"/>
        <item m="1" x="1393"/>
        <item x="208"/>
        <item x="106"/>
        <item x="115"/>
        <item x="304"/>
        <item x="172"/>
        <item x="223"/>
        <item x="676"/>
        <item x="677"/>
        <item x="107"/>
        <item x="471"/>
        <item x="324"/>
        <item x="121"/>
        <item x="444"/>
        <item x="558"/>
        <item m="1" x="1481"/>
        <item m="1" x="1482"/>
        <item x="673"/>
        <item x="675"/>
        <item x="475"/>
        <item x="224"/>
        <item x="255"/>
        <item x="246"/>
        <item x="262"/>
        <item x="273"/>
        <item x="254"/>
        <item x="427"/>
        <item x="253"/>
        <item x="428"/>
        <item x="616"/>
        <item x="429"/>
        <item x="252"/>
        <item m="1" x="1625"/>
        <item x="425"/>
        <item x="426"/>
        <item x="424"/>
        <item x="340"/>
        <item x="463"/>
        <item m="1" x="759"/>
        <item x="632"/>
        <item m="1" x="790"/>
        <item m="1" x="1388"/>
        <item m="1" x="1314"/>
        <item m="1" x="1028"/>
        <item m="1" x="1435"/>
        <item m="1" x="886"/>
        <item x="75"/>
        <item m="1" x="1339"/>
        <item x="46"/>
        <item m="1" x="876"/>
        <item m="1" x="1013"/>
        <item x="27"/>
        <item x="28"/>
        <item m="1" x="1265"/>
        <item m="1" x="714"/>
        <item m="1" x="1447"/>
        <item m="1" x="815"/>
        <item m="1" x="1369"/>
        <item x="184"/>
        <item x="67"/>
        <item m="1" x="1451"/>
        <item m="1" x="852"/>
        <item m="1" x="874"/>
        <item m="1" x="1316"/>
        <item m="1" x="872"/>
        <item m="1" x="1370"/>
        <item m="1" x="1664"/>
        <item m="1" x="1237"/>
        <item m="1" x="1598"/>
        <item m="1" x="849"/>
        <item m="1" x="1328"/>
        <item m="1" x="932"/>
        <item m="1" x="1505"/>
        <item m="1" x="1380"/>
        <item m="1" x="1262"/>
        <item m="1" x="1156"/>
        <item m="1" x="1279"/>
        <item m="1" x="695"/>
        <item m="1" x="1441"/>
        <item m="1" x="1149"/>
        <item m="1" x="1459"/>
        <item m="1" x="712"/>
        <item m="1" x="1066"/>
        <item m="1" x="1228"/>
        <item m="1" x="1166"/>
        <item m="1" x="1303"/>
        <item m="1" x="954"/>
        <item m="1" x="1195"/>
        <item m="1" x="1533"/>
        <item m="1" x="1542"/>
        <item m="1" x="1513"/>
        <item m="1" x="1213"/>
        <item m="1" x="1358"/>
        <item m="1" x="1373"/>
        <item m="1" x="1554"/>
        <item m="1" x="1600"/>
        <item m="1" x="1395"/>
        <item x="57"/>
        <item m="1" x="1534"/>
        <item x="61"/>
        <item m="1" x="905"/>
        <item m="1" x="1431"/>
        <item m="1" x="806"/>
        <item m="1" x="1107"/>
        <item x="63"/>
        <item m="1" x="708"/>
        <item m="1" x="1267"/>
        <item m="1" x="1117"/>
        <item m="1" x="1077"/>
        <item x="52"/>
        <item m="1" x="985"/>
        <item m="1" x="1368"/>
        <item x="56"/>
        <item m="1" x="1583"/>
        <item m="1" x="1024"/>
        <item m="1" x="1208"/>
        <item m="1" x="1434"/>
        <item m="1" x="1033"/>
        <item x="58"/>
        <item m="1" x="822"/>
        <item m="1" x="826"/>
        <item m="1" x="1645"/>
        <item m="1" x="910"/>
        <item m="1" x="719"/>
        <item x="53"/>
        <item x="515"/>
        <item m="1" x="1604"/>
        <item m="1" x="853"/>
        <item m="1" x="749"/>
        <item m="1" x="1199"/>
        <item x="230"/>
        <item x="417"/>
        <item x="270"/>
        <item m="1" x="1525"/>
        <item x="213"/>
        <item x="102"/>
        <item m="1" x="1075"/>
        <item m="1" x="808"/>
        <item x="10"/>
        <item x="438"/>
        <item x="245"/>
        <item m="1" x="1627"/>
        <item x="592"/>
        <item x="82"/>
        <item x="549"/>
        <item m="1" x="1254"/>
        <item m="1" x="970"/>
        <item m="1" x="934"/>
        <item x="101"/>
        <item m="1" x="1510"/>
        <item x="25"/>
        <item x="38"/>
        <item x="240"/>
        <item x="216"/>
        <item x="569"/>
        <item x="651"/>
        <item x="650"/>
        <item m="1" x="1151"/>
        <item x="398"/>
        <item x="189"/>
        <item x="605"/>
        <item x="199"/>
        <item x="197"/>
        <item x="185"/>
        <item m="1" x="1541"/>
        <item x="165"/>
        <item m="1" x="1201"/>
        <item m="1" x="1234"/>
        <item x="3"/>
        <item x="87"/>
        <item m="1" x="1133"/>
        <item x="139"/>
        <item m="1" x="742"/>
        <item x="81"/>
        <item m="1" x="1335"/>
        <item x="236"/>
        <item m="1" x="877"/>
        <item x="183"/>
        <item x="131"/>
        <item x="146"/>
        <item x="265"/>
        <item m="1" x="1639"/>
        <item x="647"/>
        <item x="439"/>
        <item m="1" x="1126"/>
        <item m="1" x="1076"/>
        <item m="1" x="959"/>
        <item x="693"/>
        <item x="409"/>
        <item x="458"/>
        <item x="379"/>
        <item m="1" x="1421"/>
        <item x="399"/>
        <item m="1" x="1041"/>
        <item x="6"/>
        <item x="532"/>
        <item x="534"/>
        <item m="1" x="1256"/>
        <item m="1" x="805"/>
        <item m="1" x="1285"/>
        <item m="1" x="1081"/>
        <item x="400"/>
        <item m="1" x="1319"/>
        <item x="431"/>
        <item x="228"/>
        <item m="1" x="746"/>
        <item x="649"/>
        <item x="502"/>
        <item x="332"/>
        <item x="348"/>
        <item x="337"/>
        <item m="1" x="1473"/>
        <item x="522"/>
        <item x="523"/>
        <item x="378"/>
        <item x="347"/>
        <item x="554"/>
        <item m="1" x="795"/>
        <item x="577"/>
        <item x="552"/>
        <item x="393"/>
        <item m="1" x="1631"/>
        <item x="147"/>
        <item x="24"/>
        <item x="65"/>
        <item m="1" x="979"/>
        <item x="689"/>
        <item x="519"/>
        <item x="547"/>
        <item m="1" x="1061"/>
        <item x="380"/>
        <item m="1" x="1259"/>
        <item x="162"/>
        <item x="83"/>
        <item m="1" x="1670"/>
        <item x="480"/>
        <item x="301"/>
        <item m="1" x="1466"/>
        <item x="266"/>
        <item x="268"/>
        <item x="487"/>
        <item m="1" x="1017"/>
        <item x="682"/>
        <item x="578"/>
        <item x="536"/>
        <item x="669"/>
        <item m="1" x="1549"/>
        <item x="662"/>
        <item x="654"/>
        <item x="655"/>
        <item x="653"/>
        <item x="656"/>
        <item x="657"/>
        <item m="1" x="903"/>
        <item m="1" x="890"/>
        <item x="186"/>
        <item x="100"/>
        <item x="137"/>
        <item x="330"/>
        <item x="331"/>
        <item x="336"/>
        <item x="342"/>
        <item m="1" x="1644"/>
        <item x="692"/>
        <item m="1" x="1004"/>
        <item x="341"/>
        <item x="553"/>
        <item m="1" x="1302"/>
        <item x="219"/>
        <item x="233"/>
        <item x="198"/>
        <item x="66"/>
        <item x="440"/>
        <item x="235"/>
        <item x="290"/>
        <item m="1" x="1349"/>
        <item x="141"/>
        <item x="196"/>
        <item m="1" x="953"/>
        <item x="80"/>
        <item x="430"/>
        <item x="170"/>
        <item x="595"/>
        <item m="1" x="1317"/>
        <item x="603"/>
        <item m="1" x="1160"/>
        <item m="1" x="1187"/>
        <item x="524"/>
        <item x="525"/>
        <item m="1" x="1589"/>
        <item x="191"/>
        <item x="190"/>
        <item x="292"/>
        <item x="291"/>
        <item m="1" x="794"/>
        <item x="288"/>
        <item x="565"/>
        <item x="566"/>
        <item x="154"/>
        <item x="164"/>
        <item x="590"/>
        <item x="674"/>
        <item x="456"/>
        <item x="382"/>
        <item x="375"/>
        <item x="89"/>
        <item x="132"/>
        <item x="513"/>
        <item x="691"/>
        <item x="679"/>
        <item x="527"/>
        <item x="652"/>
        <item m="1" x="1638"/>
        <item x="357"/>
        <item m="1" x="1045"/>
        <item x="396"/>
        <item x="359"/>
        <item x="358"/>
        <item m="1" x="1043"/>
        <item x="109"/>
        <item x="112"/>
        <item m="1" x="1557"/>
        <item x="140"/>
        <item x="544"/>
        <item m="1" x="1379"/>
        <item x="86"/>
        <item x="163"/>
        <item m="1" x="1053"/>
        <item m="1" x="1202"/>
        <item m="1" x="1145"/>
        <item m="1" x="1429"/>
        <item x="599"/>
        <item x="453"/>
        <item x="356"/>
        <item m="1" x="858"/>
        <item x="528"/>
        <item m="1" x="1596"/>
        <item m="1" x="1420"/>
        <item x="360"/>
        <item m="1" x="1332"/>
        <item m="1" x="963"/>
        <item m="1" x="1635"/>
        <item m="1" x="710"/>
        <item m="1" x="1089"/>
        <item m="1" x="812"/>
        <item m="1" x="1676"/>
        <item m="1" x="1433"/>
        <item m="1" x="1255"/>
        <item m="1" x="1093"/>
        <item m="1" x="1562"/>
        <item m="1" x="1246"/>
        <item m="1" x="1100"/>
        <item m="1" x="836"/>
        <item m="1" x="997"/>
        <item m="1" x="707"/>
        <item m="1" x="1312"/>
        <item m="1" x="1519"/>
        <item m="1" x="1405"/>
        <item m="1" x="1530"/>
        <item m="1" x="1113"/>
        <item m="1" x="1498"/>
        <item m="1" x="1249"/>
        <item m="1" x="1493"/>
        <item m="1" x="1436"/>
        <item m="1" x="847"/>
        <item m="1" x="1039"/>
        <item m="1" x="1032"/>
        <item m="1" x="1610"/>
        <item m="1" x="1315"/>
        <item m="1" x="1197"/>
        <item m="1" x="747"/>
        <item m="1" x="1003"/>
        <item m="1" x="1506"/>
        <item m="1" x="1480"/>
        <item m="1" x="1282"/>
        <item m="1" x="1176"/>
        <item m="1" x="1352"/>
        <item m="1" x="717"/>
        <item m="1" x="1054"/>
        <item m="1" x="1340"/>
        <item m="1" x="885"/>
        <item m="1" x="867"/>
        <item m="1" x="923"/>
        <item m="1" x="1628"/>
        <item m="1" x="776"/>
        <item m="1" x="1588"/>
        <item m="1" x="802"/>
        <item m="1" x="1291"/>
        <item m="1" x="911"/>
        <item m="1" x="1460"/>
        <item m="1" x="1106"/>
        <item m="1" x="1661"/>
        <item m="1" x="1410"/>
        <item m="1" x="1186"/>
        <item m="1" x="1261"/>
        <item m="1" x="958"/>
        <item m="1" x="1597"/>
        <item m="1" x="1499"/>
        <item m="1" x="1055"/>
        <item m="1" x="757"/>
        <item m="1" x="1217"/>
        <item m="1" x="1564"/>
        <item m="1" x="1452"/>
        <item m="1" x="1098"/>
        <item m="1" x="768"/>
        <item m="1" x="1587"/>
        <item m="1" x="775"/>
        <item m="1" x="1191"/>
        <item m="1" x="706"/>
        <item m="1" x="1038"/>
        <item m="1" x="1650"/>
        <item m="1" x="1014"/>
        <item m="1" x="856"/>
        <item m="1" x="1174"/>
        <item m="1" x="778"/>
        <item m="1" x="1073"/>
        <item m="1" x="1002"/>
        <item m="1" x="919"/>
        <item m="1" x="696"/>
        <item m="1" x="881"/>
        <item m="1" x="1584"/>
        <item m="1" x="1569"/>
        <item m="1" x="1134"/>
        <item m="1" x="720"/>
        <item m="1" x="1090"/>
        <item m="1" x="1611"/>
        <item m="1" x="1585"/>
        <item m="1" x="751"/>
        <item m="1" x="1129"/>
        <item m="1" x="817"/>
        <item m="1" x="1618"/>
        <item m="1" x="1532"/>
        <item m="1" x="1544"/>
        <item m="1" x="1000"/>
        <item m="1" x="1448"/>
        <item m="1" x="821"/>
        <item m="1" x="857"/>
        <item m="1" x="1522"/>
        <item m="1" x="701"/>
        <item m="1" x="1272"/>
        <item m="1" x="1168"/>
        <item m="1" x="1124"/>
        <item m="1" x="1170"/>
        <item m="1" x="781"/>
        <item m="1" x="955"/>
        <item m="1" x="1511"/>
        <item m="1" x="936"/>
        <item m="1" x="984"/>
        <item m="1" x="1309"/>
        <item m="1" x="1577"/>
        <item m="1" x="784"/>
        <item m="1" x="918"/>
        <item m="1" x="1652"/>
        <item m="1" x="1064"/>
        <item m="1" x="709"/>
        <item m="1" x="851"/>
        <item m="1" x="921"/>
        <item m="1" x="1292"/>
        <item m="1" x="1223"/>
        <item m="1" x="1211"/>
        <item m="1" x="873"/>
        <item m="1" x="964"/>
        <item m="1" x="1084"/>
        <item m="1" x="914"/>
        <item m="1" x="756"/>
        <item m="1" x="879"/>
        <item m="1" x="1552"/>
        <item m="1" x="819"/>
        <item m="1" x="1295"/>
        <item m="1" x="1508"/>
        <item m="1" x="1682"/>
        <item m="1" x="1633"/>
        <item m="1" x="945"/>
        <item m="1" x="1404"/>
        <item m="1" x="1069"/>
        <item m="1" x="940"/>
        <item m="1" x="1406"/>
        <item m="1" x="1659"/>
        <item m="1" x="1257"/>
        <item m="1" x="1389"/>
        <item m="1" x="1336"/>
        <item m="1" x="1567"/>
        <item m="1" x="1489"/>
        <item m="1" x="1005"/>
        <item m="1" x="1501"/>
        <item m="1" x="1006"/>
        <item m="1" x="1222"/>
        <item m="1" x="1178"/>
        <item m="1" x="960"/>
        <item m="1" x="723"/>
        <item m="1" x="787"/>
        <item m="1" x="1294"/>
        <item m="1" x="1640"/>
        <item m="1" x="1559"/>
        <item m="1" x="1424"/>
        <item m="1" x="1275"/>
        <item m="1" x="1620"/>
        <item m="1" x="1442"/>
        <item m="1" x="1660"/>
        <item m="1" x="1613"/>
        <item m="1" x="811"/>
        <item m="1" x="908"/>
        <item m="1" x="1086"/>
        <item m="1" x="1487"/>
        <item m="1" x="1300"/>
        <item m="1" x="1310"/>
        <item m="1" x="846"/>
        <item m="1" x="785"/>
        <item m="1" x="1681"/>
        <item m="1" x="1095"/>
        <item m="1" x="1167"/>
        <item m="1" x="1465"/>
        <item x="60"/>
        <item m="1" x="1247"/>
        <item x="374"/>
        <item x="328"/>
        <item m="1" x="1622"/>
        <item m="1" x="870"/>
        <item m="1" x="725"/>
        <item m="1" x="770"/>
        <item x="567"/>
        <item x="386"/>
        <item x="477"/>
        <item x="507"/>
        <item x="512"/>
        <item m="1" x="1428"/>
        <item m="1" x="1229"/>
        <item x="214"/>
        <item x="419"/>
        <item x="158"/>
        <item m="1" x="1573"/>
        <item x="648"/>
        <item x="37"/>
        <item x="127"/>
        <item x="142"/>
        <item m="1" x="1642"/>
        <item x="171"/>
        <item x="19"/>
        <item x="78"/>
        <item x="116"/>
        <item x="372"/>
        <item x="562"/>
        <item x="1"/>
        <item x="366"/>
        <item x="402"/>
        <item x="420"/>
        <item x="405"/>
        <item x="403"/>
        <item x="407"/>
        <item x="8"/>
        <item x="68"/>
        <item x="76"/>
        <item x="157"/>
        <item x="327"/>
        <item x="326"/>
        <item m="1" x="1022"/>
        <item x="564"/>
        <item m="1" x="1158"/>
        <item m="1" x="1580"/>
        <item x="200"/>
        <item x="608"/>
        <item x="573"/>
        <item x="325"/>
        <item x="129"/>
        <item x="144"/>
        <item x="211"/>
        <item x="369"/>
        <item x="212"/>
        <item x="368"/>
        <item x="476"/>
        <item x="166"/>
        <item x="161"/>
        <item x="329"/>
        <item x="128"/>
        <item x="143"/>
        <item m="1" x="1399"/>
        <item x="404"/>
        <item m="1" x="1605"/>
        <item x="156"/>
        <item x="155"/>
        <item m="1" x="961"/>
        <item m="1" x="722"/>
        <item m="1" x="1135"/>
        <item m="1" x="793"/>
        <item m="1" x="976"/>
        <item m="1" x="704"/>
        <item m="1" x="1192"/>
        <item m="1" x="1047"/>
        <item m="1" x="1008"/>
        <item m="1" x="891"/>
        <item m="1" x="1470"/>
        <item m="1" x="900"/>
        <item m="1" x="1099"/>
        <item m="1" x="1526"/>
        <item m="1" x="1656"/>
        <item m="1" x="763"/>
        <item m="1" x="948"/>
        <item m="1" x="1483"/>
        <item m="1" x="1484"/>
        <item m="1" x="1250"/>
        <item m="1" x="1425"/>
        <item m="1" x="1387"/>
        <item x="306"/>
        <item x="466"/>
        <item m="1" x="1225"/>
        <item m="1" x="1015"/>
        <item m="1" x="1527"/>
        <item m="1" x="1016"/>
        <item m="1" x="1560"/>
        <item m="1" x="699"/>
        <item m="1" x="1488"/>
        <item m="1" x="1616"/>
        <item m="1" x="1287"/>
        <item m="1" x="1190"/>
        <item m="1" x="1101"/>
        <item m="1" x="882"/>
        <item m="1" x="1040"/>
        <item m="1" x="715"/>
        <item m="1" x="943"/>
        <item m="1" x="931"/>
        <item m="1" x="1139"/>
        <item m="1" x="1273"/>
        <item m="1" x="1153"/>
        <item m="1" x="1274"/>
        <item m="1" x="1102"/>
        <item m="1" x="1283"/>
        <item m="1" x="1608"/>
        <item x="7"/>
        <item m="1" x="965"/>
        <item m="1" x="1500"/>
        <item m="1" x="816"/>
        <item m="1" x="1023"/>
        <item x="108"/>
        <item x="111"/>
        <item m="1" x="1277"/>
        <item m="1" x="1269"/>
        <item x="395"/>
        <item m="1" x="1385"/>
        <item m="1" x="1612"/>
        <item x="517"/>
        <item x="363"/>
        <item m="1" x="727"/>
        <item x="215"/>
        <item x="269"/>
        <item m="1" x="1193"/>
        <item x="271"/>
        <item m="1" x="986"/>
        <item m="1" x="949"/>
        <item x="299"/>
        <item m="1" x="1241"/>
        <item x="117"/>
        <item m="1" x="1268"/>
        <item m="1" x="807"/>
        <item m="1" x="994"/>
        <item m="1" x="1119"/>
        <item x="556"/>
        <item m="1" x="1623"/>
        <item x="277"/>
        <item m="1" x="783"/>
        <item m="1" x="1579"/>
        <item m="1" x="1361"/>
        <item m="1" x="1122"/>
        <item m="1" x="1617"/>
        <item m="1" x="1537"/>
        <item m="1" x="1138"/>
        <item m="1" x="1430"/>
        <item x="351"/>
        <item m="1" x="1662"/>
        <item x="93"/>
        <item m="1" x="1304"/>
        <item m="1" x="1159"/>
        <item m="1" x="1147"/>
        <item m="1" x="828"/>
        <item x="20"/>
        <item x="64"/>
        <item x="79"/>
        <item m="1" x="1018"/>
        <item m="1" x="915"/>
        <item m="1" x="1029"/>
        <item x="284"/>
        <item m="1" x="1646"/>
        <item m="1" x="1427"/>
        <item x="545"/>
        <item m="1" x="1036"/>
        <item m="1" x="1206"/>
        <item m="1" x="1582"/>
        <item x="555"/>
        <item m="1" x="1403"/>
        <item m="1" x="1372"/>
        <item m="1" x="1578"/>
        <item x="169"/>
        <item x="367"/>
        <item x="416"/>
        <item x="446"/>
        <item x="606"/>
        <item x="412"/>
        <item x="610"/>
        <item x="411"/>
        <item x="457"/>
        <item x="410"/>
        <item x="415"/>
        <item x="414"/>
        <item x="413"/>
        <item x="448"/>
        <item m="1" x="1306"/>
        <item x="604"/>
        <item x="449"/>
        <item x="464"/>
        <item x="506"/>
        <item x="462"/>
        <item x="460"/>
        <item x="447"/>
        <item x="353"/>
        <item x="478"/>
        <item x="450"/>
        <item x="2"/>
        <item x="118"/>
        <item m="1" x="1418"/>
        <item x="285"/>
        <item m="1" x="1446"/>
        <item m="1" x="966"/>
        <item m="1" x="1094"/>
        <item m="1" x="1344"/>
        <item m="1" x="1576"/>
        <item m="1" x="791"/>
        <item m="1" x="980"/>
        <item m="1" x="760"/>
        <item m="1" x="981"/>
        <item m="1" x="1426"/>
        <item m="1" x="1058"/>
        <item m="1" x="1634"/>
        <item m="1" x="1035"/>
        <item m="1" x="1194"/>
        <item m="1" x="1322"/>
        <item m="1" x="1007"/>
        <item m="1" x="1529"/>
        <item m="1" x="1679"/>
        <item m="1" x="1515"/>
        <item m="1" x="1543"/>
        <item m="1" x="1516"/>
        <item m="1" x="1657"/>
        <item m="1" x="1528"/>
        <item m="1" x="862"/>
        <item m="1" x="1181"/>
        <item m="1" x="1072"/>
        <item m="1" x="761"/>
        <item m="1" x="1245"/>
        <item m="1" x="1419"/>
        <item m="1" x="1540"/>
        <item m="1" x="1001"/>
        <item m="1" x="1140"/>
        <item m="1" x="1270"/>
        <item m="1" x="1408"/>
        <item m="1" x="1503"/>
        <item m="1" x="1071"/>
        <item m="1" x="769"/>
        <item m="1" x="1027"/>
        <item m="1" x="831"/>
        <item m="1" x="797"/>
        <item m="1" x="1643"/>
        <item m="1" x="1173"/>
        <item m="1" x="1674"/>
        <item x="0"/>
        <item t="default"/>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1460"/>
    </i>
    <i r="1">
      <x v="1461"/>
    </i>
    <i t="blank">
      <x/>
    </i>
    <i>
      <x v="1"/>
      <x v="1596"/>
    </i>
    <i r="1">
      <x v="1597"/>
    </i>
    <i t="blank">
      <x v="1"/>
    </i>
    <i>
      <x v="2"/>
      <x v="420"/>
    </i>
    <i t="blank">
      <x v="2"/>
    </i>
    <i>
      <x v="4"/>
      <x v="1598"/>
    </i>
    <i t="blank">
      <x v="4"/>
    </i>
  </rowItems>
  <colItems count="1">
    <i/>
  </colItems>
  <formats count="13">
    <format dxfId="134">
      <pivotArea type="all" dataOnly="0" outline="0" fieldPosition="0"/>
    </format>
    <format dxfId="133">
      <pivotArea type="all" dataOnly="0" outline="0" fieldPosition="0"/>
    </format>
    <format dxfId="132">
      <pivotArea type="all" dataOnly="0" outline="0" fieldPosition="0"/>
    </format>
    <format dxfId="131">
      <pivotArea type="all" dataOnly="0" outline="0" fieldPosition="0"/>
    </format>
    <format dxfId="130">
      <pivotArea dataOnly="0" labelOnly="1" outline="0" fieldPosition="0">
        <references count="2">
          <reference field="0" count="1">
            <x v="493"/>
          </reference>
          <reference field="2" count="1" selected="0">
            <x v="0"/>
          </reference>
        </references>
      </pivotArea>
    </format>
    <format dxfId="129">
      <pivotArea dataOnly="0" labelOnly="1" outline="0" fieldPosition="0">
        <references count="2">
          <reference field="0" count="1">
            <x v="494"/>
          </reference>
          <reference field="2" count="1" selected="0">
            <x v="1"/>
          </reference>
        </references>
      </pivotArea>
    </format>
    <format dxfId="128">
      <pivotArea dataOnly="0" labelOnly="1" outline="0" fieldPosition="0">
        <references count="2">
          <reference field="0" count="1">
            <x v="495"/>
          </reference>
          <reference field="2" count="1" selected="0">
            <x v="2"/>
          </reference>
        </references>
      </pivotArea>
    </format>
    <format dxfId="127">
      <pivotArea field="0" type="button" dataOnly="0" labelOnly="1" outline="0" axis="axisRow" fieldPosition="1"/>
    </format>
    <format dxfId="126">
      <pivotArea dataOnly="0" labelOnly="1" outline="0" fieldPosition="0">
        <references count="2">
          <reference field="0" count="1">
            <x v="1460"/>
          </reference>
          <reference field="2" count="1" selected="0">
            <x v="0"/>
          </reference>
        </references>
      </pivotArea>
    </format>
    <format dxfId="125">
      <pivotArea dataOnly="0" labelOnly="1" outline="0" fieldPosition="0">
        <references count="2">
          <reference field="0" count="1">
            <x v="1596"/>
          </reference>
          <reference field="2" count="1" selected="0">
            <x v="1"/>
          </reference>
        </references>
      </pivotArea>
    </format>
    <format dxfId="124">
      <pivotArea dataOnly="0" labelOnly="1" outline="0" fieldPosition="0">
        <references count="2">
          <reference field="0" count="1">
            <x v="420"/>
          </reference>
          <reference field="2" count="1" selected="0">
            <x v="2"/>
          </reference>
        </references>
      </pivotArea>
    </format>
    <format dxfId="123">
      <pivotArea dataOnly="0" labelOnly="1" outline="0" fieldPosition="0">
        <references count="1">
          <reference field="0" count="0"/>
        </references>
      </pivotArea>
    </format>
    <format dxfId="122">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1"/>
  <sheetViews>
    <sheetView tabSelected="1" view="pageBreakPreview" zoomScaleNormal="100" zoomScaleSheetLayoutView="100" workbookViewId="0">
      <selection activeCell="A19" sqref="A19:K19"/>
    </sheetView>
  </sheetViews>
  <sheetFormatPr baseColWidth="10" defaultRowHeight="14.4" x14ac:dyDescent="0.3"/>
  <cols>
    <col min="9" max="9" width="12" customWidth="1"/>
    <col min="10" max="10" width="13.33203125" customWidth="1"/>
    <col min="11" max="11" width="12.88671875" customWidth="1"/>
  </cols>
  <sheetData>
    <row r="1" spans="1:11" ht="112.5" customHeight="1" x14ac:dyDescent="0.3">
      <c r="A1" s="315" t="s">
        <v>1647</v>
      </c>
      <c r="B1" s="316"/>
      <c r="C1" s="316"/>
      <c r="D1" s="316"/>
      <c r="E1" s="316"/>
      <c r="F1" s="316"/>
      <c r="G1" s="316"/>
      <c r="H1" s="316"/>
      <c r="I1" s="316"/>
      <c r="J1" s="316"/>
      <c r="K1" s="316"/>
    </row>
    <row r="2" spans="1:11" x14ac:dyDescent="0.3">
      <c r="A2" s="319" t="s">
        <v>1773</v>
      </c>
      <c r="B2" s="319"/>
      <c r="C2" s="319"/>
      <c r="D2" s="319"/>
      <c r="E2" s="319"/>
      <c r="F2" s="319"/>
      <c r="G2" s="319"/>
      <c r="H2" s="319"/>
      <c r="I2" s="319"/>
      <c r="J2" s="319"/>
      <c r="K2" s="319"/>
    </row>
    <row r="3" spans="1:11" x14ac:dyDescent="0.3">
      <c r="A3" s="118"/>
      <c r="B3" s="118"/>
      <c r="C3" s="118"/>
      <c r="D3" s="118"/>
      <c r="E3" s="118"/>
      <c r="F3" s="118"/>
      <c r="G3" s="118"/>
      <c r="H3" s="118"/>
      <c r="I3" s="118"/>
      <c r="J3" s="118"/>
      <c r="K3" s="118"/>
    </row>
    <row r="4" spans="1:11" x14ac:dyDescent="0.3">
      <c r="A4" s="118"/>
      <c r="B4" s="118"/>
      <c r="C4" s="118"/>
      <c r="D4" s="118"/>
      <c r="E4" s="118"/>
      <c r="F4" s="118"/>
      <c r="G4" s="118"/>
      <c r="H4" s="118"/>
      <c r="I4" s="118"/>
      <c r="J4" s="118"/>
      <c r="K4" s="118"/>
    </row>
    <row r="5" spans="1:11" x14ac:dyDescent="0.3">
      <c r="A5" s="118"/>
      <c r="B5" s="118"/>
      <c r="C5" s="118"/>
      <c r="D5" s="118"/>
      <c r="E5" s="118"/>
      <c r="F5" s="118"/>
      <c r="G5" s="118"/>
      <c r="H5" s="118"/>
      <c r="I5" s="118"/>
      <c r="J5" s="118"/>
      <c r="K5" s="118"/>
    </row>
    <row r="6" spans="1:11" x14ac:dyDescent="0.3">
      <c r="A6" s="11"/>
    </row>
    <row r="7" spans="1:11" ht="30" customHeight="1" x14ac:dyDescent="0.3">
      <c r="A7" s="318" t="s">
        <v>1827</v>
      </c>
      <c r="B7" s="318"/>
      <c r="C7" s="318"/>
      <c r="D7" s="318"/>
      <c r="E7" s="318"/>
      <c r="F7" s="318"/>
    </row>
    <row r="8" spans="1:11" ht="29.25" customHeight="1" x14ac:dyDescent="0.3">
      <c r="A8" s="318"/>
      <c r="B8" s="318"/>
      <c r="C8" s="318"/>
      <c r="D8" s="318"/>
      <c r="E8" s="318"/>
      <c r="F8" s="318"/>
    </row>
    <row r="9" spans="1:11" ht="28.5" hidden="1" customHeight="1" x14ac:dyDescent="0.3">
      <c r="A9" s="318"/>
      <c r="B9" s="318"/>
      <c r="C9" s="318"/>
      <c r="D9" s="318"/>
      <c r="E9" s="318"/>
      <c r="F9" s="318"/>
    </row>
    <row r="10" spans="1:11" ht="26.25" customHeight="1" x14ac:dyDescent="0.3">
      <c r="A10" s="318"/>
      <c r="B10" s="318"/>
      <c r="C10" s="318"/>
      <c r="D10" s="318"/>
      <c r="E10" s="318"/>
      <c r="F10" s="318"/>
    </row>
    <row r="11" spans="1:11" ht="12" customHeight="1" x14ac:dyDescent="0.3">
      <c r="A11" s="318"/>
      <c r="B11" s="318"/>
      <c r="C11" s="318"/>
      <c r="D11" s="318"/>
      <c r="E11" s="318"/>
      <c r="F11" s="318"/>
    </row>
    <row r="12" spans="1:11" x14ac:dyDescent="0.3">
      <c r="A12" s="318"/>
      <c r="B12" s="318"/>
      <c r="C12" s="318"/>
      <c r="D12" s="318"/>
      <c r="E12" s="318"/>
      <c r="F12" s="318"/>
    </row>
    <row r="18" spans="1:11" ht="21.9" customHeight="1" x14ac:dyDescent="0.3">
      <c r="A18" s="320" t="s">
        <v>1121</v>
      </c>
      <c r="B18" s="320"/>
      <c r="C18" s="320"/>
      <c r="D18" s="320"/>
      <c r="E18" s="320"/>
      <c r="F18" s="320"/>
      <c r="G18" s="320"/>
      <c r="H18" s="320"/>
      <c r="I18" s="320"/>
      <c r="J18" s="320"/>
      <c r="K18" s="320"/>
    </row>
    <row r="19" spans="1:11" ht="21.9" customHeight="1" x14ac:dyDescent="0.3">
      <c r="A19" s="320" t="s">
        <v>739</v>
      </c>
      <c r="B19" s="320"/>
      <c r="C19" s="320"/>
      <c r="D19" s="320"/>
      <c r="E19" s="320"/>
      <c r="F19" s="320"/>
      <c r="G19" s="320"/>
      <c r="H19" s="320"/>
      <c r="I19" s="320"/>
      <c r="J19" s="320"/>
      <c r="K19" s="320"/>
    </row>
    <row r="20" spans="1:11" ht="21.9" customHeight="1" x14ac:dyDescent="0.3">
      <c r="A20" s="317" t="s">
        <v>2004</v>
      </c>
      <c r="B20" s="317"/>
      <c r="C20" s="317"/>
      <c r="D20" s="317"/>
      <c r="E20" s="317"/>
      <c r="F20" s="317"/>
      <c r="G20" s="317"/>
      <c r="H20" s="317"/>
      <c r="I20" s="317"/>
      <c r="J20" s="317"/>
      <c r="K20" s="317"/>
    </row>
    <row r="21" spans="1:11" ht="21.9" customHeight="1" x14ac:dyDescent="0.3">
      <c r="A21" s="317" t="s">
        <v>1776</v>
      </c>
      <c r="B21" s="317"/>
      <c r="C21" s="317"/>
      <c r="D21" s="317"/>
      <c r="E21" s="317"/>
      <c r="F21" s="317"/>
      <c r="G21" s="317"/>
      <c r="H21" s="317"/>
      <c r="I21" s="317"/>
      <c r="J21" s="317"/>
      <c r="K21" s="317"/>
    </row>
  </sheetData>
  <mergeCells count="7">
    <mergeCell ref="A1:K1"/>
    <mergeCell ref="A21:K21"/>
    <mergeCell ref="A7:F12"/>
    <mergeCell ref="A2:K2"/>
    <mergeCell ref="A19:K19"/>
    <mergeCell ref="A18:K18"/>
    <mergeCell ref="A20:K20"/>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E35"/>
  <sheetViews>
    <sheetView view="pageBreakPreview" zoomScaleNormal="100" zoomScaleSheetLayoutView="100" workbookViewId="0">
      <pane ySplit="4" topLeftCell="A20" activePane="bottomLeft" state="frozenSplit"/>
      <selection activeCell="M12" sqref="M12"/>
      <selection pane="bottomLeft" activeCell="B26" sqref="B26:C26"/>
    </sheetView>
  </sheetViews>
  <sheetFormatPr baseColWidth="10" defaultColWidth="11.44140625" defaultRowHeight="13.2" x14ac:dyDescent="0.25"/>
  <cols>
    <col min="1" max="1" width="17.6640625" style="35" customWidth="1"/>
    <col min="2" max="3" width="51.6640625" style="78" customWidth="1"/>
    <col min="4" max="4" width="8.6640625" style="27" customWidth="1"/>
    <col min="5" max="5" width="20.33203125" style="28" customWidth="1"/>
    <col min="6" max="16384" width="11.44140625" style="27"/>
  </cols>
  <sheetData>
    <row r="1" spans="1:5" s="31" customFormat="1" ht="35.1" customHeight="1" x14ac:dyDescent="0.3">
      <c r="A1" s="321" t="s">
        <v>1659</v>
      </c>
      <c r="B1" s="321"/>
      <c r="C1" s="321"/>
      <c r="D1" s="321"/>
      <c r="E1" s="33"/>
    </row>
    <row r="4" spans="1:5" ht="19.5" customHeight="1" x14ac:dyDescent="0.25">
      <c r="A4" s="97" t="s">
        <v>88</v>
      </c>
      <c r="B4" s="97" t="s">
        <v>215</v>
      </c>
      <c r="C4" s="97" t="s">
        <v>221</v>
      </c>
      <c r="D4" s="97" t="s">
        <v>89</v>
      </c>
      <c r="E4" s="37" t="str">
        <f>A4</f>
        <v>Sujet</v>
      </c>
    </row>
    <row r="5" spans="1:5" s="28" customFormat="1" x14ac:dyDescent="0.2">
      <c r="A5" s="395" t="s">
        <v>958</v>
      </c>
      <c r="B5" s="396"/>
      <c r="C5" s="98"/>
      <c r="D5" s="99"/>
    </row>
    <row r="6" spans="1:5" s="28" customFormat="1" ht="26.4" x14ac:dyDescent="0.2">
      <c r="A6" s="381" t="s">
        <v>801</v>
      </c>
      <c r="B6" s="39" t="s">
        <v>802</v>
      </c>
      <c r="C6" s="39" t="s">
        <v>803</v>
      </c>
      <c r="D6" s="59"/>
    </row>
    <row r="7" spans="1:5" s="28" customFormat="1" ht="26.4" x14ac:dyDescent="0.2">
      <c r="A7" s="397"/>
      <c r="B7" s="26" t="s">
        <v>1981</v>
      </c>
      <c r="C7" s="39" t="s">
        <v>804</v>
      </c>
      <c r="D7" s="59"/>
    </row>
    <row r="8" spans="1:5" s="28" customFormat="1" ht="26.4" x14ac:dyDescent="0.2">
      <c r="A8" s="382"/>
      <c r="B8" s="39" t="s">
        <v>805</v>
      </c>
      <c r="C8" s="39" t="s">
        <v>806</v>
      </c>
      <c r="D8" s="59"/>
    </row>
    <row r="9" spans="1:5" s="28" customFormat="1" ht="39.6" x14ac:dyDescent="0.2">
      <c r="A9" s="381" t="s">
        <v>1982</v>
      </c>
      <c r="B9" s="26" t="s">
        <v>1983</v>
      </c>
      <c r="C9" s="26" t="s">
        <v>1984</v>
      </c>
      <c r="D9" s="59"/>
    </row>
    <row r="10" spans="1:5" s="28" customFormat="1" ht="39.6" x14ac:dyDescent="0.2">
      <c r="A10" s="397"/>
      <c r="B10" s="26" t="s">
        <v>1985</v>
      </c>
      <c r="C10" s="26" t="s">
        <v>1986</v>
      </c>
      <c r="D10" s="59"/>
    </row>
    <row r="11" spans="1:5" s="28" customFormat="1" ht="39.6" x14ac:dyDescent="0.2">
      <c r="A11" s="397"/>
      <c r="B11" s="26" t="s">
        <v>1987</v>
      </c>
      <c r="C11" s="26" t="s">
        <v>1988</v>
      </c>
      <c r="D11" s="59"/>
    </row>
    <row r="12" spans="1:5" s="28" customFormat="1" ht="26.4" x14ac:dyDescent="0.2">
      <c r="A12" s="397"/>
      <c r="B12" s="26" t="s">
        <v>1989</v>
      </c>
      <c r="C12" s="26" t="s">
        <v>1990</v>
      </c>
      <c r="D12" s="59"/>
    </row>
    <row r="13" spans="1:5" s="28" customFormat="1" ht="39.6" x14ac:dyDescent="0.2">
      <c r="A13" s="382"/>
      <c r="B13" s="39" t="s">
        <v>807</v>
      </c>
      <c r="C13" s="39" t="s">
        <v>1991</v>
      </c>
      <c r="D13" s="59"/>
    </row>
    <row r="14" spans="1:5" s="28" customFormat="1" x14ac:dyDescent="0.2">
      <c r="A14" s="381" t="s">
        <v>808</v>
      </c>
      <c r="B14" s="39" t="s">
        <v>1966</v>
      </c>
      <c r="C14" s="39" t="s">
        <v>809</v>
      </c>
      <c r="D14" s="59"/>
    </row>
    <row r="15" spans="1:5" s="28" customFormat="1" ht="26.4" x14ac:dyDescent="0.2">
      <c r="A15" s="397"/>
      <c r="B15" s="41" t="s">
        <v>810</v>
      </c>
      <c r="C15" s="41" t="s">
        <v>1957</v>
      </c>
      <c r="D15" s="113"/>
    </row>
    <row r="16" spans="1:5" s="28" customFormat="1" x14ac:dyDescent="0.2">
      <c r="A16" s="206" t="s">
        <v>959</v>
      </c>
      <c r="B16" s="114"/>
      <c r="C16" s="114"/>
      <c r="D16" s="115"/>
    </row>
    <row r="17" spans="1:4" s="28" customFormat="1" ht="39.6" x14ac:dyDescent="0.2">
      <c r="A17" s="393" t="s">
        <v>811</v>
      </c>
      <c r="B17" s="301" t="s">
        <v>1992</v>
      </c>
      <c r="C17" s="301" t="s">
        <v>1993</v>
      </c>
      <c r="D17" s="59"/>
    </row>
    <row r="18" spans="1:4" s="28" customFormat="1" x14ac:dyDescent="0.2">
      <c r="A18" s="394"/>
      <c r="B18" s="39" t="s">
        <v>812</v>
      </c>
      <c r="C18" s="39" t="s">
        <v>813</v>
      </c>
      <c r="D18" s="59"/>
    </row>
    <row r="19" spans="1:4" s="28" customFormat="1" ht="26.4" x14ac:dyDescent="0.2">
      <c r="A19" s="393" t="s">
        <v>814</v>
      </c>
      <c r="B19" s="34" t="s">
        <v>815</v>
      </c>
      <c r="C19" s="34" t="s">
        <v>816</v>
      </c>
      <c r="D19" s="59"/>
    </row>
    <row r="20" spans="1:4" s="28" customFormat="1" ht="26.4" x14ac:dyDescent="0.2">
      <c r="A20" s="394"/>
      <c r="B20" s="34" t="s">
        <v>821</v>
      </c>
      <c r="C20" s="34" t="s">
        <v>820</v>
      </c>
      <c r="D20" s="59"/>
    </row>
    <row r="21" spans="1:4" s="28" customFormat="1" ht="26.4" x14ac:dyDescent="0.2">
      <c r="A21" s="393" t="s">
        <v>817</v>
      </c>
      <c r="B21" s="39" t="s">
        <v>818</v>
      </c>
      <c r="C21" s="39" t="s">
        <v>819</v>
      </c>
      <c r="D21" s="59"/>
    </row>
    <row r="22" spans="1:4" s="28" customFormat="1" ht="26.4" x14ac:dyDescent="0.2">
      <c r="A22" s="394"/>
      <c r="B22" s="34" t="s">
        <v>822</v>
      </c>
      <c r="C22" s="34" t="s">
        <v>823</v>
      </c>
      <c r="D22" s="59"/>
    </row>
    <row r="23" spans="1:4" s="28" customFormat="1" ht="26.4" x14ac:dyDescent="0.2">
      <c r="A23" s="393" t="s">
        <v>824</v>
      </c>
      <c r="B23" s="34" t="s">
        <v>827</v>
      </c>
      <c r="C23" s="34" t="s">
        <v>828</v>
      </c>
      <c r="D23" s="59"/>
    </row>
    <row r="24" spans="1:4" s="28" customFormat="1" ht="26.4" x14ac:dyDescent="0.2">
      <c r="A24" s="394"/>
      <c r="B24" s="30" t="s">
        <v>825</v>
      </c>
      <c r="C24" s="26" t="s">
        <v>826</v>
      </c>
      <c r="D24" s="59"/>
    </row>
    <row r="25" spans="1:4" s="28" customFormat="1" ht="26.4" x14ac:dyDescent="0.2">
      <c r="A25" s="50" t="s">
        <v>829</v>
      </c>
      <c r="B25" s="30" t="s">
        <v>1994</v>
      </c>
      <c r="C25" s="26" t="s">
        <v>830</v>
      </c>
      <c r="D25" s="59"/>
    </row>
    <row r="26" spans="1:4" s="28" customFormat="1" x14ac:dyDescent="0.2">
      <c r="A26" s="50" t="s">
        <v>1967</v>
      </c>
      <c r="B26" s="26" t="s">
        <v>2005</v>
      </c>
      <c r="C26" s="26" t="s">
        <v>2006</v>
      </c>
      <c r="D26" s="59"/>
    </row>
    <row r="27" spans="1:4" s="28" customFormat="1" ht="52.8" x14ac:dyDescent="0.2">
      <c r="A27" s="50" t="s">
        <v>1936</v>
      </c>
      <c r="B27" s="26" t="s">
        <v>1995</v>
      </c>
      <c r="C27" s="26" t="s">
        <v>1996</v>
      </c>
      <c r="D27" s="59"/>
    </row>
    <row r="28" spans="1:4" s="28" customFormat="1" ht="26.4" x14ac:dyDescent="0.2">
      <c r="A28" s="50" t="s">
        <v>831</v>
      </c>
      <c r="B28" s="30" t="s">
        <v>838</v>
      </c>
      <c r="C28" s="39" t="s">
        <v>832</v>
      </c>
      <c r="D28" s="59"/>
    </row>
    <row r="29" spans="1:4" s="28" customFormat="1" ht="39.6" x14ac:dyDescent="0.2">
      <c r="A29" s="50" t="s">
        <v>833</v>
      </c>
      <c r="B29" s="30" t="s">
        <v>837</v>
      </c>
      <c r="C29" s="39" t="s">
        <v>834</v>
      </c>
      <c r="D29" s="59"/>
    </row>
    <row r="30" spans="1:4" s="28" customFormat="1" ht="39.6" x14ac:dyDescent="0.25">
      <c r="A30" s="116" t="s">
        <v>835</v>
      </c>
      <c r="B30" s="77" t="s">
        <v>836</v>
      </c>
      <c r="C30" s="77" t="s">
        <v>839</v>
      </c>
      <c r="D30" s="59"/>
    </row>
    <row r="31" spans="1:4" s="28" customFormat="1" x14ac:dyDescent="0.2">
      <c r="A31" s="206" t="s">
        <v>1016</v>
      </c>
      <c r="B31" s="114"/>
      <c r="C31" s="114"/>
      <c r="D31" s="115"/>
    </row>
    <row r="32" spans="1:4" s="28" customFormat="1" ht="26.4" x14ac:dyDescent="0.2">
      <c r="A32" s="63" t="s">
        <v>226</v>
      </c>
      <c r="B32" s="76" t="s">
        <v>1017</v>
      </c>
      <c r="C32" s="76" t="s">
        <v>1056</v>
      </c>
      <c r="D32" s="59"/>
    </row>
    <row r="33" spans="1:4" s="28" customFormat="1" x14ac:dyDescent="0.2">
      <c r="A33" s="50"/>
      <c r="B33" s="40"/>
      <c r="C33" s="40"/>
      <c r="D33" s="59"/>
    </row>
    <row r="34" spans="1:4" s="28" customFormat="1" x14ac:dyDescent="0.2">
      <c r="A34" s="50"/>
      <c r="B34" s="40"/>
      <c r="C34" s="40"/>
      <c r="D34" s="59"/>
    </row>
    <row r="35" spans="1:4" s="28" customFormat="1" x14ac:dyDescent="0.2">
      <c r="A35" s="50"/>
      <c r="B35" s="40"/>
      <c r="C35" s="40"/>
      <c r="D35" s="59"/>
    </row>
  </sheetData>
  <mergeCells count="9">
    <mergeCell ref="A23:A24"/>
    <mergeCell ref="A19:A20"/>
    <mergeCell ref="A17:A18"/>
    <mergeCell ref="A1:D1"/>
    <mergeCell ref="A5:B5"/>
    <mergeCell ref="A6:A8"/>
    <mergeCell ref="A9:A13"/>
    <mergeCell ref="A14:A15"/>
    <mergeCell ref="A21:A22"/>
  </mergeCells>
  <conditionalFormatting sqref="D1:D1048576">
    <cfRule type="cellIs" dxfId="107" priority="1" stopIfTrue="1" operator="equal">
      <formula>1</formula>
    </cfRule>
    <cfRule type="cellIs" dxfId="106" priority="2" stopIfTrue="1" operator="equal">
      <formula>2</formula>
    </cfRule>
    <cfRule type="cellIs" dxfId="105" priority="3" stopIfTrue="1" operator="equal">
      <formula>3</formula>
    </cfRule>
    <cfRule type="cellIs" dxfId="104"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26" xr:uid="{00000000-0002-0000-0900-000001000000}">
      <formula1>250</formula1>
    </dataValidation>
    <dataValidation type="list" allowBlank="1" showInputMessage="1" showErrorMessage="1" sqref="D2:D65540"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D33"/>
  <sheetViews>
    <sheetView view="pageBreakPreview" zoomScaleNormal="100" zoomScaleSheetLayoutView="100" workbookViewId="0">
      <pane ySplit="6" topLeftCell="A7" activePane="bottomLeft" state="frozenSplit"/>
      <selection activeCell="M12" sqref="M12"/>
      <selection pane="bottomLeft" activeCell="B22" sqref="B22"/>
    </sheetView>
  </sheetViews>
  <sheetFormatPr baseColWidth="10" defaultColWidth="11.44140625" defaultRowHeight="13.2" x14ac:dyDescent="0.25"/>
  <cols>
    <col min="1" max="1" width="17.6640625" style="35" customWidth="1"/>
    <col min="2" max="3" width="51.6640625" style="78" customWidth="1"/>
    <col min="4" max="4" width="8.6640625" style="27" customWidth="1"/>
    <col min="5" max="16384" width="11.44140625" style="27"/>
  </cols>
  <sheetData>
    <row r="1" spans="1:4" s="31" customFormat="1" ht="35.1" customHeight="1" x14ac:dyDescent="0.3">
      <c r="A1" s="321" t="s">
        <v>1660</v>
      </c>
      <c r="B1" s="321"/>
      <c r="C1" s="321"/>
      <c r="D1" s="321"/>
    </row>
    <row r="4" spans="1:4" ht="27" customHeight="1" x14ac:dyDescent="0.45">
      <c r="A4" s="398" t="s">
        <v>81</v>
      </c>
      <c r="B4" s="398"/>
      <c r="C4" s="398"/>
      <c r="D4" s="398"/>
    </row>
    <row r="6" spans="1:4" ht="19.5" customHeight="1" x14ac:dyDescent="0.25">
      <c r="A6" s="97" t="s">
        <v>88</v>
      </c>
      <c r="B6" s="97" t="s">
        <v>215</v>
      </c>
      <c r="C6" s="97" t="s">
        <v>221</v>
      </c>
      <c r="D6" s="97" t="s">
        <v>89</v>
      </c>
    </row>
    <row r="7" spans="1:4" x14ac:dyDescent="0.25">
      <c r="A7" s="207" t="s">
        <v>222</v>
      </c>
      <c r="B7" s="98"/>
      <c r="C7" s="98"/>
      <c r="D7" s="99"/>
    </row>
    <row r="8" spans="1:4" x14ac:dyDescent="0.25">
      <c r="A8" s="381" t="s">
        <v>1215</v>
      </c>
      <c r="B8" s="76" t="s">
        <v>594</v>
      </c>
      <c r="C8" s="39" t="s">
        <v>550</v>
      </c>
      <c r="D8" s="59"/>
    </row>
    <row r="9" spans="1:4" ht="26.4" x14ac:dyDescent="0.25">
      <c r="A9" s="397"/>
      <c r="B9" s="77" t="s">
        <v>1276</v>
      </c>
      <c r="C9" s="77" t="s">
        <v>1587</v>
      </c>
      <c r="D9" s="59"/>
    </row>
    <row r="10" spans="1:4" ht="26.4" x14ac:dyDescent="0.25">
      <c r="A10" s="382"/>
      <c r="B10" s="128" t="s">
        <v>1275</v>
      </c>
      <c r="C10" s="77"/>
      <c r="D10" s="59"/>
    </row>
    <row r="11" spans="1:4" x14ac:dyDescent="0.25">
      <c r="A11" s="381" t="s">
        <v>196</v>
      </c>
      <c r="B11" s="38" t="s">
        <v>213</v>
      </c>
      <c r="C11" s="27" t="s">
        <v>1217</v>
      </c>
      <c r="D11" s="59"/>
    </row>
    <row r="12" spans="1:4" ht="26.4" x14ac:dyDescent="0.25">
      <c r="A12" s="397"/>
      <c r="B12" s="38" t="s">
        <v>1998</v>
      </c>
      <c r="C12" s="38" t="s">
        <v>1216</v>
      </c>
      <c r="D12" s="59"/>
    </row>
    <row r="13" spans="1:4" x14ac:dyDescent="0.25">
      <c r="A13" s="397"/>
      <c r="B13" s="38" t="s">
        <v>769</v>
      </c>
      <c r="C13" s="77" t="s">
        <v>770</v>
      </c>
      <c r="D13" s="59"/>
    </row>
    <row r="14" spans="1:4" x14ac:dyDescent="0.25">
      <c r="A14" s="382"/>
      <c r="B14" s="38" t="s">
        <v>1281</v>
      </c>
      <c r="C14" s="77" t="s">
        <v>1282</v>
      </c>
      <c r="D14" s="59"/>
    </row>
    <row r="15" spans="1:4" x14ac:dyDescent="0.25">
      <c r="A15" s="381" t="s">
        <v>195</v>
      </c>
      <c r="B15" s="39" t="s">
        <v>771</v>
      </c>
      <c r="C15" s="39" t="s">
        <v>552</v>
      </c>
      <c r="D15" s="59"/>
    </row>
    <row r="16" spans="1:4" x14ac:dyDescent="0.25">
      <c r="A16" s="397"/>
      <c r="B16" s="30" t="s">
        <v>1057</v>
      </c>
      <c r="C16" s="39" t="s">
        <v>551</v>
      </c>
      <c r="D16" s="59"/>
    </row>
    <row r="17" spans="1:4" ht="39.6" x14ac:dyDescent="0.25">
      <c r="A17" s="397"/>
      <c r="B17" s="30" t="s">
        <v>1568</v>
      </c>
      <c r="C17" s="30" t="s">
        <v>1569</v>
      </c>
      <c r="D17" s="59"/>
    </row>
    <row r="18" spans="1:4" x14ac:dyDescent="0.25">
      <c r="A18" s="397"/>
      <c r="B18" s="39" t="s">
        <v>214</v>
      </c>
      <c r="C18" s="39" t="s">
        <v>1058</v>
      </c>
      <c r="D18" s="59"/>
    </row>
    <row r="19" spans="1:4" x14ac:dyDescent="0.25">
      <c r="A19" s="397"/>
      <c r="B19" s="39" t="s">
        <v>553</v>
      </c>
      <c r="C19" s="39" t="s">
        <v>553</v>
      </c>
      <c r="D19" s="59"/>
    </row>
    <row r="20" spans="1:4" x14ac:dyDescent="0.25">
      <c r="A20" s="397"/>
      <c r="B20" s="39" t="s">
        <v>554</v>
      </c>
      <c r="C20" s="39" t="s">
        <v>554</v>
      </c>
      <c r="D20" s="59"/>
    </row>
    <row r="21" spans="1:4" x14ac:dyDescent="0.25">
      <c r="A21" s="397"/>
      <c r="B21" s="39" t="s">
        <v>503</v>
      </c>
      <c r="C21" s="39" t="s">
        <v>503</v>
      </c>
      <c r="D21" s="59"/>
    </row>
    <row r="22" spans="1:4" x14ac:dyDescent="0.25">
      <c r="A22" s="397"/>
      <c r="B22" s="41" t="s">
        <v>220</v>
      </c>
      <c r="C22" s="41" t="s">
        <v>220</v>
      </c>
      <c r="D22" s="59"/>
    </row>
    <row r="23" spans="1:4" x14ac:dyDescent="0.25">
      <c r="A23" s="395" t="s">
        <v>223</v>
      </c>
      <c r="B23" s="396"/>
      <c r="C23" s="98"/>
      <c r="D23" s="99"/>
    </row>
    <row r="24" spans="1:4" x14ac:dyDescent="0.25">
      <c r="A24" s="393" t="s">
        <v>90</v>
      </c>
      <c r="B24" s="39" t="s">
        <v>300</v>
      </c>
      <c r="C24" s="39" t="s">
        <v>300</v>
      </c>
      <c r="D24" s="59"/>
    </row>
    <row r="25" spans="1:4" x14ac:dyDescent="0.25">
      <c r="A25" s="399"/>
      <c r="B25" s="39" t="s">
        <v>302</v>
      </c>
      <c r="C25" s="39" t="s">
        <v>302</v>
      </c>
      <c r="D25" s="59"/>
    </row>
    <row r="26" spans="1:4" x14ac:dyDescent="0.25">
      <c r="A26" s="399"/>
      <c r="B26" s="34" t="s">
        <v>219</v>
      </c>
      <c r="C26" s="34" t="s">
        <v>219</v>
      </c>
      <c r="D26" s="59"/>
    </row>
    <row r="27" spans="1:4" x14ac:dyDescent="0.25">
      <c r="A27" s="394"/>
      <c r="B27" s="39" t="s">
        <v>301</v>
      </c>
      <c r="C27" s="39" t="s">
        <v>301</v>
      </c>
      <c r="D27" s="59"/>
    </row>
    <row r="28" spans="1:4" x14ac:dyDescent="0.25">
      <c r="A28" s="50"/>
      <c r="B28" s="30"/>
      <c r="C28" s="68" t="s">
        <v>842</v>
      </c>
      <c r="D28" s="59">
        <v>1</v>
      </c>
    </row>
    <row r="29" spans="1:4" x14ac:dyDescent="0.25">
      <c r="A29" s="50"/>
      <c r="B29" s="30"/>
      <c r="C29" s="68" t="s">
        <v>852</v>
      </c>
      <c r="D29" s="59">
        <v>2</v>
      </c>
    </row>
    <row r="30" spans="1:4" x14ac:dyDescent="0.25">
      <c r="A30" s="50"/>
      <c r="B30" s="30"/>
      <c r="C30" s="68" t="s">
        <v>841</v>
      </c>
      <c r="D30" s="59">
        <v>3</v>
      </c>
    </row>
    <row r="31" spans="1:4" x14ac:dyDescent="0.25">
      <c r="A31" s="50"/>
      <c r="B31" s="30"/>
      <c r="C31" s="39"/>
      <c r="D31" s="59"/>
    </row>
    <row r="32" spans="1:4" x14ac:dyDescent="0.25">
      <c r="A32" s="50"/>
      <c r="B32" s="30"/>
      <c r="C32" s="39"/>
      <c r="D32" s="59"/>
    </row>
    <row r="33" spans="1:4" x14ac:dyDescent="0.25">
      <c r="A33" s="29"/>
      <c r="B33" s="77"/>
      <c r="C33" s="77"/>
      <c r="D33" s="59"/>
    </row>
  </sheetData>
  <mergeCells count="7">
    <mergeCell ref="A1:D1"/>
    <mergeCell ref="A4:D4"/>
    <mergeCell ref="A24:A27"/>
    <mergeCell ref="A15:A22"/>
    <mergeCell ref="A11:A14"/>
    <mergeCell ref="A8:A10"/>
    <mergeCell ref="A23:B23"/>
  </mergeCells>
  <conditionalFormatting sqref="D1:D1048576">
    <cfRule type="cellIs" dxfId="103" priority="63" stopIfTrue="1" operator="equal">
      <formula>3</formula>
    </cfRule>
    <cfRule type="cellIs" dxfId="102" priority="64" stopIfTrue="1" operator="equal">
      <formula>2</formula>
    </cfRule>
    <cfRule type="cellIs" dxfId="101" priority="65" stopIfTrue="1" operator="equal">
      <formula>1</formula>
    </cfRule>
    <cfRule type="cellIs" dxfId="100" priority="66" stopIfTrue="1" operator="equal">
      <formula>"#"</formula>
    </cfRule>
  </conditionalFormatting>
  <dataValidations count="2">
    <dataValidation type="list" allowBlank="1" showInputMessage="1" showErrorMessage="1" sqref="D2:D3 D5:D65536"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6 C18:C6553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D54"/>
  <sheetViews>
    <sheetView view="pageBreakPreview" zoomScaleNormal="100" zoomScaleSheetLayoutView="100" workbookViewId="0">
      <pane ySplit="3" topLeftCell="A39" activePane="bottomLeft" state="frozenSplit"/>
      <selection activeCell="M12" sqref="M12"/>
      <selection pane="bottomLeft" sqref="A1:D1"/>
    </sheetView>
  </sheetViews>
  <sheetFormatPr baseColWidth="10" defaultColWidth="11.44140625" defaultRowHeight="13.2" x14ac:dyDescent="0.25"/>
  <cols>
    <col min="1" max="1" width="17.6640625" style="35" customWidth="1"/>
    <col min="2" max="3" width="51.6640625" style="78" customWidth="1"/>
    <col min="4" max="4" width="8.6640625" style="23" customWidth="1"/>
    <col min="5" max="16384" width="11.44140625" style="27"/>
  </cols>
  <sheetData>
    <row r="1" spans="1:4" ht="27" customHeight="1" x14ac:dyDescent="0.45">
      <c r="A1" s="398" t="s">
        <v>1612</v>
      </c>
      <c r="B1" s="398"/>
      <c r="C1" s="398"/>
      <c r="D1" s="398"/>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1337</v>
      </c>
      <c r="C5" s="39"/>
      <c r="D5" s="66"/>
    </row>
    <row r="6" spans="1:4" x14ac:dyDescent="0.25">
      <c r="A6" s="401"/>
      <c r="B6" s="166" t="s">
        <v>1338</v>
      </c>
      <c r="C6" s="39"/>
      <c r="D6" s="66"/>
    </row>
    <row r="7" spans="1:4" x14ac:dyDescent="0.25">
      <c r="A7" s="381" t="s">
        <v>1661</v>
      </c>
      <c r="B7" s="30" t="s">
        <v>596</v>
      </c>
      <c r="C7" s="39" t="s">
        <v>853</v>
      </c>
      <c r="D7" s="66"/>
    </row>
    <row r="8" spans="1:4" x14ac:dyDescent="0.25">
      <c r="A8" s="382"/>
      <c r="B8" s="30" t="s">
        <v>595</v>
      </c>
      <c r="C8" s="39" t="s">
        <v>854</v>
      </c>
      <c r="D8" s="66"/>
    </row>
    <row r="9" spans="1:4" x14ac:dyDescent="0.25">
      <c r="A9" s="381" t="s">
        <v>98</v>
      </c>
      <c r="B9" s="30" t="s">
        <v>597</v>
      </c>
      <c r="C9" s="39" t="s">
        <v>555</v>
      </c>
      <c r="D9" s="66"/>
    </row>
    <row r="10" spans="1:4" x14ac:dyDescent="0.25">
      <c r="A10" s="382"/>
      <c r="B10" s="30" t="s">
        <v>598</v>
      </c>
      <c r="C10" s="39" t="s">
        <v>556</v>
      </c>
      <c r="D10" s="66"/>
    </row>
    <row r="11" spans="1:4" ht="26.4" x14ac:dyDescent="0.25">
      <c r="A11" s="49" t="s">
        <v>218</v>
      </c>
      <c r="B11" s="25" t="s">
        <v>599</v>
      </c>
      <c r="C11" s="39" t="s">
        <v>557</v>
      </c>
      <c r="D11" s="66"/>
    </row>
    <row r="12" spans="1:4" ht="26.4" x14ac:dyDescent="0.25">
      <c r="A12" s="381" t="s">
        <v>217</v>
      </c>
      <c r="B12" s="14" t="s">
        <v>1958</v>
      </c>
      <c r="C12" s="39" t="s">
        <v>1959</v>
      </c>
      <c r="D12" s="66"/>
    </row>
    <row r="13" spans="1:4" ht="26.4" x14ac:dyDescent="0.25">
      <c r="A13" s="397"/>
      <c r="B13" s="157" t="s">
        <v>1324</v>
      </c>
      <c r="C13" s="39"/>
      <c r="D13" s="66"/>
    </row>
    <row r="14" spans="1:4" ht="26.4" x14ac:dyDescent="0.25">
      <c r="A14" s="382"/>
      <c r="B14" s="39" t="s">
        <v>1325</v>
      </c>
      <c r="C14" s="39" t="s">
        <v>1326</v>
      </c>
      <c r="D14" s="66"/>
    </row>
    <row r="15" spans="1:4" x14ac:dyDescent="0.25">
      <c r="A15" s="395" t="s">
        <v>223</v>
      </c>
      <c r="B15" s="396"/>
      <c r="C15" s="98"/>
      <c r="D15" s="99"/>
    </row>
    <row r="16" spans="1:4" x14ac:dyDescent="0.25">
      <c r="A16" s="380" t="s">
        <v>207</v>
      </c>
      <c r="B16" s="39" t="s">
        <v>600</v>
      </c>
      <c r="C16" s="39" t="s">
        <v>558</v>
      </c>
      <c r="D16" s="66"/>
    </row>
    <row r="17" spans="1:4" x14ac:dyDescent="0.25">
      <c r="A17" s="380"/>
      <c r="B17" s="39" t="s">
        <v>314</v>
      </c>
      <c r="C17" s="39" t="s">
        <v>314</v>
      </c>
      <c r="D17" s="66"/>
    </row>
    <row r="18" spans="1:4" ht="26.4" x14ac:dyDescent="0.25">
      <c r="A18" s="380"/>
      <c r="B18" s="39" t="s">
        <v>315</v>
      </c>
      <c r="C18" s="39" t="s">
        <v>315</v>
      </c>
      <c r="D18" s="66"/>
    </row>
    <row r="19" spans="1:4" x14ac:dyDescent="0.25">
      <c r="A19" s="380"/>
      <c r="B19" s="39" t="s">
        <v>316</v>
      </c>
      <c r="C19" s="39" t="s">
        <v>316</v>
      </c>
      <c r="D19" s="66"/>
    </row>
    <row r="20" spans="1:4" ht="26.4" x14ac:dyDescent="0.25">
      <c r="A20" s="380"/>
      <c r="B20" s="39" t="s">
        <v>601</v>
      </c>
      <c r="C20" s="39" t="s">
        <v>855</v>
      </c>
      <c r="D20" s="67"/>
    </row>
    <row r="21" spans="1:4" ht="26.4" x14ac:dyDescent="0.25">
      <c r="A21" s="380"/>
      <c r="B21" s="39" t="s">
        <v>602</v>
      </c>
      <c r="C21" s="39" t="s">
        <v>856</v>
      </c>
      <c r="D21" s="67"/>
    </row>
    <row r="22" spans="1:4" x14ac:dyDescent="0.25">
      <c r="A22" s="404" t="s">
        <v>970</v>
      </c>
      <c r="B22" s="39" t="s">
        <v>1383</v>
      </c>
      <c r="C22" s="39" t="s">
        <v>1382</v>
      </c>
      <c r="D22" s="67"/>
    </row>
    <row r="23" spans="1:4" ht="39.6" x14ac:dyDescent="0.25">
      <c r="A23" s="404"/>
      <c r="B23" s="82" t="s">
        <v>960</v>
      </c>
      <c r="C23" s="82" t="s">
        <v>971</v>
      </c>
      <c r="D23" s="67"/>
    </row>
    <row r="24" spans="1:4" x14ac:dyDescent="0.25">
      <c r="A24" s="404"/>
      <c r="B24" s="82" t="s">
        <v>961</v>
      </c>
      <c r="C24" s="82" t="s">
        <v>972</v>
      </c>
      <c r="D24" s="67"/>
    </row>
    <row r="25" spans="1:4" ht="26.4" x14ac:dyDescent="0.25">
      <c r="A25" s="404"/>
      <c r="B25" s="82" t="s">
        <v>962</v>
      </c>
      <c r="C25" s="82" t="s">
        <v>973</v>
      </c>
      <c r="D25" s="67"/>
    </row>
    <row r="26" spans="1:4" x14ac:dyDescent="0.25">
      <c r="A26" s="404"/>
      <c r="B26" s="82" t="s">
        <v>963</v>
      </c>
      <c r="C26" s="82" t="s">
        <v>974</v>
      </c>
      <c r="D26" s="67"/>
    </row>
    <row r="27" spans="1:4" ht="26.4" x14ac:dyDescent="0.25">
      <c r="A27" s="404"/>
      <c r="B27" s="82" t="s">
        <v>964</v>
      </c>
      <c r="C27" s="82" t="s">
        <v>975</v>
      </c>
      <c r="D27" s="67"/>
    </row>
    <row r="28" spans="1:4" ht="26.4" x14ac:dyDescent="0.25">
      <c r="A28" s="404"/>
      <c r="B28" s="82" t="s">
        <v>965</v>
      </c>
      <c r="C28" s="82" t="s">
        <v>976</v>
      </c>
      <c r="D28" s="67"/>
    </row>
    <row r="29" spans="1:4" ht="26.4" x14ac:dyDescent="0.25">
      <c r="A29" s="404"/>
      <c r="B29" s="82" t="s">
        <v>966</v>
      </c>
      <c r="C29" s="82" t="s">
        <v>977</v>
      </c>
      <c r="D29" s="67"/>
    </row>
    <row r="30" spans="1:4" x14ac:dyDescent="0.25">
      <c r="A30" s="404"/>
      <c r="B30" s="82" t="s">
        <v>967</v>
      </c>
      <c r="C30" s="82" t="s">
        <v>978</v>
      </c>
      <c r="D30" s="67"/>
    </row>
    <row r="31" spans="1:4" ht="26.4" x14ac:dyDescent="0.25">
      <c r="A31" s="404"/>
      <c r="B31" s="82" t="s">
        <v>968</v>
      </c>
      <c r="C31" s="82" t="s">
        <v>979</v>
      </c>
      <c r="D31" s="67"/>
    </row>
    <row r="32" spans="1:4" ht="26.4" x14ac:dyDescent="0.25">
      <c r="A32" s="404"/>
      <c r="B32" s="82" t="s">
        <v>969</v>
      </c>
      <c r="C32" s="82" t="s">
        <v>980</v>
      </c>
      <c r="D32" s="67"/>
    </row>
    <row r="33" spans="1:4" ht="26.4" x14ac:dyDescent="0.25">
      <c r="A33" s="404"/>
      <c r="B33" s="39" t="s">
        <v>1960</v>
      </c>
      <c r="C33" s="39" t="s">
        <v>1961</v>
      </c>
      <c r="D33" s="67"/>
    </row>
    <row r="34" spans="1:4" x14ac:dyDescent="0.25">
      <c r="A34" s="405" t="s">
        <v>4</v>
      </c>
      <c r="B34" s="77" t="s">
        <v>603</v>
      </c>
      <c r="C34" s="77" t="s">
        <v>857</v>
      </c>
      <c r="D34" s="67"/>
    </row>
    <row r="35" spans="1:4" x14ac:dyDescent="0.25">
      <c r="A35" s="407"/>
      <c r="B35" s="77" t="s">
        <v>604</v>
      </c>
      <c r="C35" s="77" t="s">
        <v>559</v>
      </c>
      <c r="D35" s="67"/>
    </row>
    <row r="36" spans="1:4" ht="26.4" x14ac:dyDescent="0.25">
      <c r="A36" s="405" t="s">
        <v>312</v>
      </c>
      <c r="B36" s="42" t="s">
        <v>299</v>
      </c>
      <c r="C36" s="42" t="s">
        <v>299</v>
      </c>
      <c r="D36" s="67"/>
    </row>
    <row r="37" spans="1:4" ht="26.4" x14ac:dyDescent="0.25">
      <c r="A37" s="406"/>
      <c r="B37" s="278" t="s">
        <v>605</v>
      </c>
      <c r="C37" s="278" t="s">
        <v>858</v>
      </c>
      <c r="D37" s="279"/>
    </row>
    <row r="38" spans="1:4" ht="52.8" x14ac:dyDescent="0.25">
      <c r="A38" s="408" t="s">
        <v>1862</v>
      </c>
      <c r="B38" s="275" t="s">
        <v>1863</v>
      </c>
      <c r="C38" s="275" t="s">
        <v>1864</v>
      </c>
      <c r="D38" s="67"/>
    </row>
    <row r="39" spans="1:4" ht="39.6" x14ac:dyDescent="0.25">
      <c r="A39" s="408"/>
      <c r="B39" s="275" t="s">
        <v>1865</v>
      </c>
      <c r="C39" s="275" t="s">
        <v>1866</v>
      </c>
      <c r="D39" s="67"/>
    </row>
    <row r="40" spans="1:4" ht="52.8" x14ac:dyDescent="0.25">
      <c r="A40" s="408"/>
      <c r="B40" s="275" t="s">
        <v>1867</v>
      </c>
      <c r="C40" s="275" t="s">
        <v>1868</v>
      </c>
      <c r="D40" s="67"/>
    </row>
    <row r="41" spans="1:4" ht="39.6" x14ac:dyDescent="0.25">
      <c r="A41" s="408" t="s">
        <v>1869</v>
      </c>
      <c r="B41" s="275" t="s">
        <v>1870</v>
      </c>
      <c r="C41" s="275" t="s">
        <v>1871</v>
      </c>
      <c r="D41" s="67"/>
    </row>
    <row r="42" spans="1:4" ht="39.6" x14ac:dyDescent="0.25">
      <c r="A42" s="408"/>
      <c r="B42" s="275" t="s">
        <v>1872</v>
      </c>
      <c r="C42" s="277" t="s">
        <v>1873</v>
      </c>
      <c r="D42" s="67"/>
    </row>
    <row r="43" spans="1:4" ht="39.6" x14ac:dyDescent="0.25">
      <c r="A43" s="408"/>
      <c r="B43" s="276" t="s">
        <v>1874</v>
      </c>
      <c r="C43" s="106" t="s">
        <v>1875</v>
      </c>
      <c r="D43" s="67"/>
    </row>
    <row r="44" spans="1:4" ht="52.8" x14ac:dyDescent="0.25">
      <c r="A44" s="408"/>
      <c r="B44" s="276" t="s">
        <v>1876</v>
      </c>
      <c r="C44" s="276" t="s">
        <v>1877</v>
      </c>
      <c r="D44" s="67"/>
    </row>
    <row r="45" spans="1:4" ht="52.8" x14ac:dyDescent="0.25">
      <c r="A45" s="286" t="s">
        <v>1878</v>
      </c>
      <c r="B45" s="26" t="s">
        <v>1879</v>
      </c>
      <c r="C45" s="26" t="s">
        <v>1880</v>
      </c>
      <c r="D45" s="67"/>
    </row>
    <row r="46" spans="1:4" ht="39.6" x14ac:dyDescent="0.25">
      <c r="A46" s="287" t="s">
        <v>1881</v>
      </c>
      <c r="B46" s="26" t="s">
        <v>1844</v>
      </c>
      <c r="C46" s="39" t="s">
        <v>1825</v>
      </c>
      <c r="D46" s="67"/>
    </row>
    <row r="47" spans="1:4" ht="52.8" x14ac:dyDescent="0.25">
      <c r="A47" s="287" t="s">
        <v>1882</v>
      </c>
      <c r="B47" s="26" t="s">
        <v>1883</v>
      </c>
      <c r="C47" s="39" t="s">
        <v>1884</v>
      </c>
      <c r="D47" s="67"/>
    </row>
    <row r="48" spans="1:4" ht="39.6" x14ac:dyDescent="0.25">
      <c r="A48" s="402" t="s">
        <v>1885</v>
      </c>
      <c r="B48" s="26" t="s">
        <v>1886</v>
      </c>
      <c r="C48" s="39" t="s">
        <v>1887</v>
      </c>
      <c r="D48" s="67"/>
    </row>
    <row r="49" spans="1:4" ht="26.4" x14ac:dyDescent="0.25">
      <c r="A49" s="403"/>
      <c r="B49" s="26" t="s">
        <v>1888</v>
      </c>
      <c r="C49" s="39" t="s">
        <v>1889</v>
      </c>
      <c r="D49" s="67"/>
    </row>
    <row r="50" spans="1:4" ht="39.6" x14ac:dyDescent="0.25">
      <c r="A50" s="403"/>
      <c r="B50" s="26" t="s">
        <v>1845</v>
      </c>
      <c r="C50" s="39" t="s">
        <v>1826</v>
      </c>
      <c r="D50" s="67"/>
    </row>
    <row r="51" spans="1:4" x14ac:dyDescent="0.25">
      <c r="A51" s="24"/>
      <c r="B51" s="39"/>
      <c r="C51" s="68" t="s">
        <v>1829</v>
      </c>
      <c r="D51" s="67">
        <v>2</v>
      </c>
    </row>
    <row r="52" spans="1:4" x14ac:dyDescent="0.25">
      <c r="A52" s="21"/>
      <c r="B52" s="77"/>
      <c r="C52" s="280"/>
      <c r="D52" s="67"/>
    </row>
    <row r="53" spans="1:4" x14ac:dyDescent="0.25">
      <c r="A53" s="21"/>
      <c r="B53" s="77"/>
      <c r="C53" s="280"/>
      <c r="D53" s="67"/>
    </row>
    <row r="54" spans="1:4" x14ac:dyDescent="0.25">
      <c r="A54" s="21"/>
      <c r="B54" s="77"/>
      <c r="C54" s="280"/>
      <c r="D54" s="54"/>
    </row>
  </sheetData>
  <mergeCells count="13">
    <mergeCell ref="A48:A50"/>
    <mergeCell ref="A22:A33"/>
    <mergeCell ref="A36:A37"/>
    <mergeCell ref="A34:A35"/>
    <mergeCell ref="A38:A40"/>
    <mergeCell ref="A41:A44"/>
    <mergeCell ref="A1:D1"/>
    <mergeCell ref="A16:A21"/>
    <mergeCell ref="A15:B15"/>
    <mergeCell ref="A5:A6"/>
    <mergeCell ref="A9:A10"/>
    <mergeCell ref="A7:A8"/>
    <mergeCell ref="A12:A14"/>
  </mergeCells>
  <conditionalFormatting sqref="D1:D1048576">
    <cfRule type="cellIs" dxfId="99" priority="1" stopIfTrue="1" operator="equal">
      <formula>"#"</formula>
    </cfRule>
    <cfRule type="cellIs" dxfId="98" priority="2" stopIfTrue="1" operator="equal">
      <formula>3</formula>
    </cfRule>
    <cfRule type="cellIs" dxfId="97" priority="3" stopIfTrue="1" operator="equal">
      <formula>2</formula>
    </cfRule>
    <cfRule type="cellIs" dxfId="96"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B51 B43:B49 B40 C1:C1048576" xr:uid="{00000000-0002-0000-0B00-000001000000}">
      <formula1>250</formula1>
    </dataValidation>
    <dataValidation type="list" allowBlank="1" showInputMessage="1" showErrorMessage="1" sqref="D1:D1048576" xr:uid="{00000000-0002-0000-0B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D32"/>
  <sheetViews>
    <sheetView view="pageBreakPreview" zoomScaleNormal="100" zoomScaleSheetLayoutView="100" workbookViewId="0">
      <pane ySplit="3" topLeftCell="A22" activePane="bottomLeft" state="frozenSplit"/>
      <selection activeCell="M12" sqref="M12"/>
      <selection pane="bottomLeft" sqref="A1:D1"/>
    </sheetView>
  </sheetViews>
  <sheetFormatPr baseColWidth="10" defaultColWidth="11.44140625" defaultRowHeight="13.2" x14ac:dyDescent="0.25"/>
  <cols>
    <col min="1" max="1" width="17.6640625" style="36" customWidth="1"/>
    <col min="2" max="3" width="51.6640625" style="75" customWidth="1"/>
    <col min="4" max="4" width="8.6640625" style="57" customWidth="1"/>
    <col min="5" max="16384" width="11.44140625" style="19"/>
  </cols>
  <sheetData>
    <row r="1" spans="1:4" ht="27" customHeight="1" x14ac:dyDescent="0.45">
      <c r="A1" s="409" t="s">
        <v>82</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13"/>
      <c r="B6" s="166" t="s">
        <v>1334</v>
      </c>
      <c r="C6" s="42"/>
      <c r="D6" s="59"/>
    </row>
    <row r="7" spans="1:4" x14ac:dyDescent="0.25">
      <c r="A7" s="401"/>
      <c r="B7" s="166" t="s">
        <v>1331</v>
      </c>
      <c r="C7" s="42"/>
      <c r="D7" s="59"/>
    </row>
    <row r="8" spans="1:4" ht="26.4" x14ac:dyDescent="0.25">
      <c r="A8" s="410" t="s">
        <v>1661</v>
      </c>
      <c r="B8" s="42" t="s">
        <v>606</v>
      </c>
      <c r="C8" s="42" t="s">
        <v>560</v>
      </c>
      <c r="D8" s="59"/>
    </row>
    <row r="9" spans="1:4" ht="26.4" x14ac:dyDescent="0.25">
      <c r="A9" s="411"/>
      <c r="B9" s="42" t="s">
        <v>1061</v>
      </c>
      <c r="C9" s="42" t="s">
        <v>561</v>
      </c>
      <c r="D9" s="59"/>
    </row>
    <row r="10" spans="1:4" ht="13.8" x14ac:dyDescent="0.25">
      <c r="A10" s="411"/>
      <c r="B10" s="42" t="s">
        <v>1059</v>
      </c>
      <c r="C10" s="82"/>
      <c r="D10" s="59"/>
    </row>
    <row r="11" spans="1:4" ht="13.8" x14ac:dyDescent="0.25">
      <c r="A11" s="411"/>
      <c r="B11" s="42" t="s">
        <v>1059</v>
      </c>
      <c r="C11" s="82"/>
      <c r="D11" s="59"/>
    </row>
    <row r="12" spans="1:4" ht="13.8" x14ac:dyDescent="0.25">
      <c r="A12" s="412"/>
      <c r="B12" s="42" t="s">
        <v>1059</v>
      </c>
      <c r="C12" s="82"/>
      <c r="D12" s="59"/>
    </row>
    <row r="13" spans="1:4" ht="39.6" x14ac:dyDescent="0.25">
      <c r="A13" s="410" t="s">
        <v>1218</v>
      </c>
      <c r="B13" s="39" t="s">
        <v>1559</v>
      </c>
      <c r="C13" s="39" t="s">
        <v>1561</v>
      </c>
      <c r="D13" s="59"/>
    </row>
    <row r="14" spans="1:4" ht="13.8" x14ac:dyDescent="0.25">
      <c r="A14" s="411"/>
      <c r="B14" s="42" t="s">
        <v>1558</v>
      </c>
      <c r="C14" s="39"/>
      <c r="D14" s="59"/>
    </row>
    <row r="15" spans="1:4" ht="13.8" x14ac:dyDescent="0.25">
      <c r="A15" s="411"/>
      <c r="B15" s="42" t="s">
        <v>1560</v>
      </c>
      <c r="C15" s="39"/>
      <c r="D15" s="59"/>
    </row>
    <row r="16" spans="1:4" ht="66" x14ac:dyDescent="0.25">
      <c r="A16" s="412"/>
      <c r="B16" s="129" t="s">
        <v>1270</v>
      </c>
      <c r="C16" s="42"/>
      <c r="D16" s="59"/>
    </row>
    <row r="17" spans="1:4" x14ac:dyDescent="0.25">
      <c r="A17" s="48" t="s">
        <v>293</v>
      </c>
      <c r="B17" s="42" t="s">
        <v>1060</v>
      </c>
      <c r="C17" s="42" t="s">
        <v>562</v>
      </c>
      <c r="D17" s="59"/>
    </row>
    <row r="18" spans="1:4" x14ac:dyDescent="0.25">
      <c r="A18" s="410" t="s">
        <v>91</v>
      </c>
      <c r="B18" s="42" t="s">
        <v>268</v>
      </c>
      <c r="C18" s="42" t="s">
        <v>268</v>
      </c>
      <c r="D18" s="59"/>
    </row>
    <row r="19" spans="1:4" x14ac:dyDescent="0.25">
      <c r="A19" s="411"/>
      <c r="B19" s="42" t="s">
        <v>269</v>
      </c>
      <c r="C19" s="42" t="s">
        <v>269</v>
      </c>
      <c r="D19" s="59"/>
    </row>
    <row r="20" spans="1:4" x14ac:dyDescent="0.25">
      <c r="A20" s="411"/>
      <c r="B20" s="42" t="s">
        <v>270</v>
      </c>
      <c r="C20" s="42" t="s">
        <v>270</v>
      </c>
      <c r="D20" s="59"/>
    </row>
    <row r="21" spans="1:4" x14ac:dyDescent="0.25">
      <c r="A21" s="412"/>
      <c r="B21" s="42" t="s">
        <v>772</v>
      </c>
      <c r="C21" s="42" t="s">
        <v>772</v>
      </c>
      <c r="D21" s="59"/>
    </row>
    <row r="22" spans="1:4" ht="26.4" x14ac:dyDescent="0.25">
      <c r="A22" s="55" t="s">
        <v>226</v>
      </c>
      <c r="B22" s="42" t="s">
        <v>1465</v>
      </c>
      <c r="C22" s="42" t="s">
        <v>1464</v>
      </c>
      <c r="D22" s="65"/>
    </row>
    <row r="23" spans="1:4" x14ac:dyDescent="0.25">
      <c r="A23" s="55" t="s">
        <v>218</v>
      </c>
      <c r="B23" s="42" t="s">
        <v>607</v>
      </c>
      <c r="C23" s="42" t="s">
        <v>563</v>
      </c>
      <c r="D23" s="65"/>
    </row>
    <row r="24" spans="1:4" ht="26.4" x14ac:dyDescent="0.25">
      <c r="A24" s="21" t="s">
        <v>217</v>
      </c>
      <c r="B24" s="42" t="s">
        <v>1286</v>
      </c>
      <c r="C24" s="42" t="s">
        <v>1287</v>
      </c>
      <c r="D24" s="65"/>
    </row>
    <row r="25" spans="1:4" x14ac:dyDescent="0.25">
      <c r="A25" s="395" t="s">
        <v>223</v>
      </c>
      <c r="B25" s="396"/>
      <c r="C25" s="98"/>
      <c r="D25" s="99"/>
    </row>
    <row r="26" spans="1:4" ht="26.4" x14ac:dyDescent="0.25">
      <c r="A26" s="21" t="s">
        <v>208</v>
      </c>
      <c r="B26" s="80" t="s">
        <v>608</v>
      </c>
      <c r="C26" s="42" t="s">
        <v>564</v>
      </c>
      <c r="D26" s="65"/>
    </row>
    <row r="27" spans="1:4" ht="39.6" x14ac:dyDescent="0.25">
      <c r="A27" s="21" t="s">
        <v>1181</v>
      </c>
      <c r="B27" s="10" t="s">
        <v>1179</v>
      </c>
      <c r="C27" s="10" t="s">
        <v>1179</v>
      </c>
      <c r="D27" s="65"/>
    </row>
    <row r="28" spans="1:4" x14ac:dyDescent="0.25">
      <c r="A28" s="21"/>
      <c r="B28" s="10"/>
      <c r="C28" s="68" t="s">
        <v>1830</v>
      </c>
      <c r="D28" s="65">
        <v>1</v>
      </c>
    </row>
    <row r="29" spans="1:4" x14ac:dyDescent="0.25">
      <c r="A29" s="21"/>
      <c r="B29" s="10"/>
      <c r="C29" s="68" t="s">
        <v>1831</v>
      </c>
      <c r="D29" s="65" t="s">
        <v>303</v>
      </c>
    </row>
    <row r="30" spans="1:4" x14ac:dyDescent="0.25">
      <c r="A30" s="21"/>
      <c r="B30" s="80"/>
      <c r="C30" s="42"/>
      <c r="D30" s="58"/>
    </row>
    <row r="31" spans="1:4" x14ac:dyDescent="0.25">
      <c r="A31" s="21"/>
      <c r="B31" s="80"/>
      <c r="C31" s="42"/>
      <c r="D31" s="58"/>
    </row>
    <row r="32" spans="1:4" x14ac:dyDescent="0.25">
      <c r="A32" s="21"/>
      <c r="B32" s="10"/>
      <c r="C32" s="10"/>
      <c r="D32" s="58"/>
    </row>
  </sheetData>
  <mergeCells count="6">
    <mergeCell ref="A1:D1"/>
    <mergeCell ref="A8:A12"/>
    <mergeCell ref="A18:A21"/>
    <mergeCell ref="A25:B25"/>
    <mergeCell ref="A13:A16"/>
    <mergeCell ref="A5:A7"/>
  </mergeCells>
  <conditionalFormatting sqref="D1:D1048576">
    <cfRule type="cellIs" dxfId="95" priority="1" stopIfTrue="1" operator="equal">
      <formula>"#"</formula>
    </cfRule>
    <cfRule type="cellIs" dxfId="94" priority="2" stopIfTrue="1" operator="equal">
      <formula>3</formula>
    </cfRule>
    <cfRule type="cellIs" dxfId="93" priority="3" stopIfTrue="1" operator="equal">
      <formula>2</formula>
    </cfRule>
    <cfRule type="cellIs" dxfId="92" priority="4" stopIfTrue="1" operator="equal">
      <formula>1</formula>
    </cfRule>
  </conditionalFormatting>
  <dataValidations count="2">
    <dataValidation type="list" allowBlank="1" showInputMessage="1" showErrorMessage="1" sqref="D2:D65538"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D102"/>
  <sheetViews>
    <sheetView view="pageBreakPreview" zoomScaleNormal="100" zoomScaleSheetLayoutView="100" workbookViewId="0">
      <pane ySplit="3" topLeftCell="A34" activePane="bottomLeft" state="frozenSplit"/>
      <selection activeCell="M12" sqref="M12"/>
      <selection pane="bottomLeft" activeCell="I57" sqref="I57"/>
    </sheetView>
  </sheetViews>
  <sheetFormatPr baseColWidth="10" defaultColWidth="11.44140625" defaultRowHeight="13.2" x14ac:dyDescent="0.25"/>
  <cols>
    <col min="1" max="1" width="17.6640625" style="27" customWidth="1"/>
    <col min="2" max="3" width="51.6640625" style="78" customWidth="1"/>
    <col min="4" max="4" width="8.6640625" style="23" customWidth="1"/>
    <col min="5" max="16384" width="11.44140625" style="27"/>
  </cols>
  <sheetData>
    <row r="1" spans="1:4" ht="27" customHeight="1" x14ac:dyDescent="0.45">
      <c r="A1" s="398" t="s">
        <v>3</v>
      </c>
      <c r="B1" s="398"/>
      <c r="C1" s="398"/>
      <c r="D1" s="398"/>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13"/>
      <c r="B6" s="166" t="s">
        <v>1334</v>
      </c>
      <c r="C6" s="42"/>
      <c r="D6" s="59"/>
    </row>
    <row r="7" spans="1:4" x14ac:dyDescent="0.25">
      <c r="A7" s="401"/>
      <c r="B7" s="166" t="s">
        <v>1331</v>
      </c>
      <c r="C7" s="42"/>
      <c r="D7" s="59"/>
    </row>
    <row r="8" spans="1:4" x14ac:dyDescent="0.25">
      <c r="A8" s="414" t="s">
        <v>1160</v>
      </c>
      <c r="B8" s="38" t="s">
        <v>1161</v>
      </c>
      <c r="C8" s="38"/>
      <c r="D8" s="59"/>
    </row>
    <row r="9" spans="1:4" x14ac:dyDescent="0.25">
      <c r="A9" s="416"/>
      <c r="B9" s="38" t="s">
        <v>1162</v>
      </c>
      <c r="C9" s="38"/>
      <c r="D9" s="59"/>
    </row>
    <row r="10" spans="1:4" x14ac:dyDescent="0.25">
      <c r="A10" s="416"/>
      <c r="B10" s="38" t="s">
        <v>1162</v>
      </c>
      <c r="C10" s="38"/>
      <c r="D10" s="59"/>
    </row>
    <row r="11" spans="1:4" x14ac:dyDescent="0.25">
      <c r="A11" s="416"/>
      <c r="B11" s="38" t="s">
        <v>1162</v>
      </c>
      <c r="C11" s="38"/>
      <c r="D11" s="59"/>
    </row>
    <row r="12" spans="1:4" ht="26.4" x14ac:dyDescent="0.25">
      <c r="A12" s="416"/>
      <c r="B12" s="38" t="s">
        <v>1164</v>
      </c>
      <c r="C12" s="38" t="s">
        <v>1165</v>
      </c>
      <c r="D12" s="59"/>
    </row>
    <row r="13" spans="1:4" ht="26.4" x14ac:dyDescent="0.25">
      <c r="A13" s="415"/>
      <c r="B13" s="38" t="s">
        <v>984</v>
      </c>
      <c r="C13" s="38" t="s">
        <v>1683</v>
      </c>
      <c r="D13" s="59"/>
    </row>
    <row r="14" spans="1:4" ht="52.8" x14ac:dyDescent="0.25">
      <c r="A14" s="414" t="s">
        <v>566</v>
      </c>
      <c r="B14" s="38" t="s">
        <v>567</v>
      </c>
      <c r="C14" s="38" t="s">
        <v>565</v>
      </c>
      <c r="D14" s="59"/>
    </row>
    <row r="15" spans="1:4" ht="26.4" x14ac:dyDescent="0.25">
      <c r="A15" s="416"/>
      <c r="B15" s="38" t="s">
        <v>568</v>
      </c>
      <c r="C15" s="38" t="s">
        <v>571</v>
      </c>
      <c r="D15" s="59"/>
    </row>
    <row r="16" spans="1:4" ht="26.4" x14ac:dyDescent="0.25">
      <c r="A16" s="416"/>
      <c r="B16" s="417" t="s">
        <v>570</v>
      </c>
      <c r="C16" s="38" t="s">
        <v>859</v>
      </c>
      <c r="D16" s="59"/>
    </row>
    <row r="17" spans="1:4" x14ac:dyDescent="0.25">
      <c r="A17" s="416"/>
      <c r="B17" s="418"/>
      <c r="C17" s="38" t="s">
        <v>860</v>
      </c>
      <c r="D17" s="59"/>
    </row>
    <row r="18" spans="1:4" ht="39.6" x14ac:dyDescent="0.25">
      <c r="A18" s="415"/>
      <c r="B18" s="38" t="s">
        <v>569</v>
      </c>
      <c r="C18" s="39" t="s">
        <v>572</v>
      </c>
      <c r="D18" s="59"/>
    </row>
    <row r="19" spans="1:4" ht="39.6" x14ac:dyDescent="0.25">
      <c r="A19" s="56" t="s">
        <v>98</v>
      </c>
      <c r="B19" s="14" t="s">
        <v>986</v>
      </c>
      <c r="C19" s="38" t="s">
        <v>985</v>
      </c>
      <c r="D19" s="59"/>
    </row>
    <row r="20" spans="1:4" ht="26.4" x14ac:dyDescent="0.25">
      <c r="A20" s="404" t="s">
        <v>91</v>
      </c>
      <c r="B20" s="38" t="s">
        <v>325</v>
      </c>
      <c r="C20" s="38" t="s">
        <v>325</v>
      </c>
      <c r="D20" s="7"/>
    </row>
    <row r="21" spans="1:4" ht="39.6" x14ac:dyDescent="0.25">
      <c r="A21" s="404"/>
      <c r="B21" s="38" t="s">
        <v>1566</v>
      </c>
      <c r="C21" s="38" t="s">
        <v>1567</v>
      </c>
      <c r="D21" s="7"/>
    </row>
    <row r="22" spans="1:4" x14ac:dyDescent="0.25">
      <c r="A22" s="404"/>
      <c r="B22" s="38" t="s">
        <v>324</v>
      </c>
      <c r="C22" s="38" t="s">
        <v>324</v>
      </c>
      <c r="D22" s="7"/>
    </row>
    <row r="23" spans="1:4" x14ac:dyDescent="0.25">
      <c r="A23" s="404"/>
      <c r="B23" s="38" t="s">
        <v>1463</v>
      </c>
      <c r="C23" s="38" t="s">
        <v>1463</v>
      </c>
      <c r="D23" s="7"/>
    </row>
    <row r="24" spans="1:4" ht="39.6" x14ac:dyDescent="0.25">
      <c r="A24" s="24" t="s">
        <v>226</v>
      </c>
      <c r="B24" s="39" t="s">
        <v>1327</v>
      </c>
      <c r="C24" s="39" t="s">
        <v>1468</v>
      </c>
      <c r="D24" s="7"/>
    </row>
    <row r="25" spans="1:4" ht="52.8" x14ac:dyDescent="0.25">
      <c r="A25" s="414" t="s">
        <v>224</v>
      </c>
      <c r="B25" s="26" t="s">
        <v>1774</v>
      </c>
      <c r="C25" s="39" t="s">
        <v>1775</v>
      </c>
      <c r="D25" s="7"/>
    </row>
    <row r="26" spans="1:4" ht="26.4" x14ac:dyDescent="0.25">
      <c r="A26" s="415"/>
      <c r="B26" s="132" t="s">
        <v>1319</v>
      </c>
      <c r="C26" s="39"/>
      <c r="D26" s="7"/>
    </row>
    <row r="27" spans="1:4" ht="26.4" x14ac:dyDescent="0.25">
      <c r="A27" s="404" t="s">
        <v>218</v>
      </c>
      <c r="B27" s="39" t="s">
        <v>326</v>
      </c>
      <c r="C27" s="39" t="s">
        <v>773</v>
      </c>
      <c r="D27" s="7"/>
    </row>
    <row r="28" spans="1:4" ht="26.4" x14ac:dyDescent="0.25">
      <c r="A28" s="404"/>
      <c r="B28" s="39" t="s">
        <v>609</v>
      </c>
      <c r="C28" s="39" t="s">
        <v>573</v>
      </c>
      <c r="D28" s="7"/>
    </row>
    <row r="29" spans="1:4" ht="26.4" x14ac:dyDescent="0.25">
      <c r="A29" s="404"/>
      <c r="B29" s="39" t="s">
        <v>610</v>
      </c>
      <c r="C29" s="39" t="s">
        <v>574</v>
      </c>
      <c r="D29" s="7"/>
    </row>
    <row r="30" spans="1:4" ht="26.4" x14ac:dyDescent="0.25">
      <c r="A30" s="404"/>
      <c r="B30" s="39" t="s">
        <v>611</v>
      </c>
      <c r="C30" s="39" t="s">
        <v>575</v>
      </c>
      <c r="D30" s="7"/>
    </row>
    <row r="31" spans="1:4" x14ac:dyDescent="0.25">
      <c r="A31" s="395" t="s">
        <v>223</v>
      </c>
      <c r="B31" s="396"/>
      <c r="C31" s="98"/>
      <c r="D31" s="99"/>
    </row>
    <row r="32" spans="1:4" x14ac:dyDescent="0.25">
      <c r="A32" s="414" t="s">
        <v>92</v>
      </c>
      <c r="B32" s="39" t="s">
        <v>1384</v>
      </c>
      <c r="C32" s="39" t="s">
        <v>1385</v>
      </c>
      <c r="D32" s="59"/>
    </row>
    <row r="33" spans="1:4" ht="39.6" x14ac:dyDescent="0.25">
      <c r="A33" s="415"/>
      <c r="B33" s="216" t="s">
        <v>1636</v>
      </c>
      <c r="C33" s="216" t="s">
        <v>1637</v>
      </c>
      <c r="D33" s="59"/>
    </row>
    <row r="34" spans="1:4" ht="26.4" x14ac:dyDescent="0.25">
      <c r="A34" s="414" t="s">
        <v>93</v>
      </c>
      <c r="B34" s="39" t="s">
        <v>271</v>
      </c>
      <c r="C34" s="39" t="s">
        <v>774</v>
      </c>
      <c r="D34" s="59"/>
    </row>
    <row r="35" spans="1:4" ht="26.4" x14ac:dyDescent="0.25">
      <c r="A35" s="415"/>
      <c r="B35" s="39" t="s">
        <v>612</v>
      </c>
      <c r="C35" s="39" t="s">
        <v>576</v>
      </c>
      <c r="D35" s="59"/>
    </row>
    <row r="36" spans="1:4" ht="26.4" x14ac:dyDescent="0.25">
      <c r="A36" s="381" t="s">
        <v>95</v>
      </c>
      <c r="B36" s="39" t="s">
        <v>577</v>
      </c>
      <c r="C36" s="39" t="s">
        <v>577</v>
      </c>
      <c r="D36" s="59"/>
    </row>
    <row r="37" spans="1:4" x14ac:dyDescent="0.25">
      <c r="A37" s="397"/>
      <c r="B37" s="39" t="s">
        <v>1387</v>
      </c>
      <c r="C37" s="39" t="s">
        <v>1386</v>
      </c>
      <c r="D37" s="59"/>
    </row>
    <row r="38" spans="1:4" ht="15" customHeight="1" x14ac:dyDescent="0.25">
      <c r="A38" s="397"/>
      <c r="B38" s="39" t="s">
        <v>775</v>
      </c>
      <c r="C38" s="39" t="s">
        <v>776</v>
      </c>
      <c r="D38" s="59"/>
    </row>
    <row r="39" spans="1:4" x14ac:dyDescent="0.25">
      <c r="A39" s="382"/>
      <c r="B39" s="26" t="s">
        <v>613</v>
      </c>
      <c r="C39" s="26" t="s">
        <v>861</v>
      </c>
      <c r="D39" s="59"/>
    </row>
    <row r="40" spans="1:4" ht="26.4" x14ac:dyDescent="0.25">
      <c r="A40" s="381" t="s">
        <v>19</v>
      </c>
      <c r="B40" s="39" t="s">
        <v>614</v>
      </c>
      <c r="C40" s="39" t="s">
        <v>862</v>
      </c>
      <c r="D40" s="59"/>
    </row>
    <row r="41" spans="1:4" x14ac:dyDescent="0.25">
      <c r="A41" s="397"/>
      <c r="B41" s="39" t="s">
        <v>615</v>
      </c>
      <c r="C41" s="39" t="s">
        <v>863</v>
      </c>
      <c r="D41" s="59"/>
    </row>
    <row r="42" spans="1:4" ht="26.4" x14ac:dyDescent="0.25">
      <c r="A42" s="397"/>
      <c r="B42" s="39" t="s">
        <v>1388</v>
      </c>
      <c r="C42" s="39" t="s">
        <v>1389</v>
      </c>
      <c r="D42" s="59"/>
    </row>
    <row r="43" spans="1:4" ht="26.4" x14ac:dyDescent="0.25">
      <c r="A43" s="382"/>
      <c r="B43" s="39" t="s">
        <v>616</v>
      </c>
      <c r="C43" s="39" t="s">
        <v>578</v>
      </c>
      <c r="D43" s="59"/>
    </row>
    <row r="44" spans="1:4" x14ac:dyDescent="0.25">
      <c r="A44" s="381" t="s">
        <v>24</v>
      </c>
      <c r="B44" s="38" t="s">
        <v>1167</v>
      </c>
      <c r="C44" s="39"/>
      <c r="D44" s="59"/>
    </row>
    <row r="45" spans="1:4" x14ac:dyDescent="0.25">
      <c r="A45" s="397"/>
      <c r="B45" s="38" t="s">
        <v>1162</v>
      </c>
      <c r="C45" s="39"/>
      <c r="D45" s="59"/>
    </row>
    <row r="46" spans="1:4" x14ac:dyDescent="0.25">
      <c r="A46" s="397"/>
      <c r="B46" s="38" t="s">
        <v>1162</v>
      </c>
      <c r="C46" s="39"/>
      <c r="D46" s="59"/>
    </row>
    <row r="47" spans="1:4" x14ac:dyDescent="0.25">
      <c r="A47" s="397"/>
      <c r="B47" s="38" t="s">
        <v>1162</v>
      </c>
      <c r="C47" s="39"/>
      <c r="D47" s="59"/>
    </row>
    <row r="48" spans="1:4" ht="26.4" x14ac:dyDescent="0.25">
      <c r="A48" s="397"/>
      <c r="B48" s="26" t="s">
        <v>843</v>
      </c>
      <c r="C48" s="26" t="s">
        <v>864</v>
      </c>
      <c r="D48" s="59"/>
    </row>
    <row r="49" spans="1:4" ht="26.4" x14ac:dyDescent="0.25">
      <c r="A49" s="397"/>
      <c r="B49" s="39" t="s">
        <v>1391</v>
      </c>
      <c r="C49" s="39" t="s">
        <v>1390</v>
      </c>
      <c r="D49" s="59"/>
    </row>
    <row r="50" spans="1:4" ht="26.4" x14ac:dyDescent="0.25">
      <c r="A50" s="397"/>
      <c r="B50" s="39" t="s">
        <v>227</v>
      </c>
      <c r="C50" s="39" t="s">
        <v>778</v>
      </c>
      <c r="D50" s="59"/>
    </row>
    <row r="51" spans="1:4" x14ac:dyDescent="0.25">
      <c r="A51" s="397"/>
      <c r="B51" s="39" t="s">
        <v>617</v>
      </c>
      <c r="C51" s="39" t="s">
        <v>865</v>
      </c>
      <c r="D51" s="59"/>
    </row>
    <row r="52" spans="1:4" ht="26.4" x14ac:dyDescent="0.25">
      <c r="A52" s="382"/>
      <c r="B52" s="26" t="s">
        <v>618</v>
      </c>
      <c r="C52" s="26" t="s">
        <v>1192</v>
      </c>
      <c r="D52" s="59"/>
    </row>
    <row r="53" spans="1:4" x14ac:dyDescent="0.25">
      <c r="A53" s="381" t="s">
        <v>20</v>
      </c>
      <c r="B53" s="39" t="s">
        <v>619</v>
      </c>
      <c r="C53" s="39" t="s">
        <v>1288</v>
      </c>
      <c r="D53" s="59"/>
    </row>
    <row r="54" spans="1:4" ht="26.4" x14ac:dyDescent="0.25">
      <c r="A54" s="397"/>
      <c r="B54" s="39" t="s">
        <v>885</v>
      </c>
      <c r="C54" s="39" t="s">
        <v>579</v>
      </c>
      <c r="D54" s="59"/>
    </row>
    <row r="55" spans="1:4" ht="26.4" x14ac:dyDescent="0.25">
      <c r="A55" s="397"/>
      <c r="B55" s="39" t="s">
        <v>1971</v>
      </c>
      <c r="C55" s="39" t="s">
        <v>1970</v>
      </c>
      <c r="D55" s="59"/>
    </row>
    <row r="56" spans="1:4" ht="39.6" x14ac:dyDescent="0.25">
      <c r="A56" s="397"/>
      <c r="B56" s="39" t="s">
        <v>1968</v>
      </c>
      <c r="C56" s="39" t="s">
        <v>1973</v>
      </c>
      <c r="D56" s="59"/>
    </row>
    <row r="57" spans="1:4" x14ac:dyDescent="0.25">
      <c r="A57" s="397"/>
      <c r="B57" s="132" t="s">
        <v>1972</v>
      </c>
      <c r="C57" s="39"/>
      <c r="D57" s="59"/>
    </row>
    <row r="58" spans="1:4" x14ac:dyDescent="0.25">
      <c r="A58" s="382"/>
      <c r="B58" s="39" t="s">
        <v>1969</v>
      </c>
      <c r="C58" s="39" t="s">
        <v>1969</v>
      </c>
      <c r="D58" s="59"/>
    </row>
    <row r="59" spans="1:4" x14ac:dyDescent="0.25">
      <c r="A59" s="414" t="s">
        <v>94</v>
      </c>
      <c r="B59" s="39" t="s">
        <v>620</v>
      </c>
      <c r="C59" s="39" t="s">
        <v>866</v>
      </c>
      <c r="D59" s="59"/>
    </row>
    <row r="60" spans="1:4" ht="15" customHeight="1" x14ac:dyDescent="0.25">
      <c r="A60" s="416"/>
      <c r="B60" s="39" t="s">
        <v>621</v>
      </c>
      <c r="C60" s="39" t="s">
        <v>867</v>
      </c>
      <c r="D60" s="59"/>
    </row>
    <row r="61" spans="1:4" x14ac:dyDescent="0.25">
      <c r="A61" s="416"/>
      <c r="B61" s="39" t="s">
        <v>272</v>
      </c>
      <c r="C61" s="39" t="s">
        <v>780</v>
      </c>
      <c r="D61" s="59"/>
    </row>
    <row r="62" spans="1:4" x14ac:dyDescent="0.25">
      <c r="A62" s="416"/>
      <c r="B62" s="39" t="s">
        <v>273</v>
      </c>
      <c r="C62" s="39" t="s">
        <v>779</v>
      </c>
      <c r="D62" s="59"/>
    </row>
    <row r="63" spans="1:4" x14ac:dyDescent="0.25">
      <c r="A63" s="416"/>
      <c r="B63" s="39" t="s">
        <v>274</v>
      </c>
      <c r="C63" s="39" t="s">
        <v>274</v>
      </c>
      <c r="D63" s="59"/>
    </row>
    <row r="64" spans="1:4" x14ac:dyDescent="0.25">
      <c r="A64" s="416"/>
      <c r="B64" s="39" t="s">
        <v>1393</v>
      </c>
      <c r="C64" s="39" t="s">
        <v>1392</v>
      </c>
      <c r="D64" s="59"/>
    </row>
    <row r="65" spans="1:4" x14ac:dyDescent="0.25">
      <c r="A65" s="415"/>
      <c r="B65" s="39" t="s">
        <v>622</v>
      </c>
      <c r="C65" s="39" t="s">
        <v>580</v>
      </c>
      <c r="D65" s="59"/>
    </row>
    <row r="66" spans="1:4" x14ac:dyDescent="0.25">
      <c r="A66" s="381" t="s">
        <v>22</v>
      </c>
      <c r="B66" s="38" t="s">
        <v>1168</v>
      </c>
      <c r="C66" s="39"/>
      <c r="D66" s="59"/>
    </row>
    <row r="67" spans="1:4" x14ac:dyDescent="0.25">
      <c r="A67" s="397"/>
      <c r="B67" s="38" t="s">
        <v>1162</v>
      </c>
      <c r="C67" s="39"/>
      <c r="D67" s="59"/>
    </row>
    <row r="68" spans="1:4" x14ac:dyDescent="0.25">
      <c r="A68" s="397"/>
      <c r="B68" s="38" t="s">
        <v>1162</v>
      </c>
      <c r="C68" s="39"/>
      <c r="D68" s="59"/>
    </row>
    <row r="69" spans="1:4" x14ac:dyDescent="0.25">
      <c r="A69" s="397"/>
      <c r="B69" s="38" t="s">
        <v>1162</v>
      </c>
      <c r="C69" s="39"/>
      <c r="D69" s="59"/>
    </row>
    <row r="70" spans="1:4" x14ac:dyDescent="0.25">
      <c r="A70" s="397"/>
      <c r="B70" s="39" t="s">
        <v>880</v>
      </c>
      <c r="C70" s="39" t="s">
        <v>1063</v>
      </c>
      <c r="D70" s="59"/>
    </row>
    <row r="71" spans="1:4" x14ac:dyDescent="0.25">
      <c r="A71" s="397"/>
      <c r="B71" s="39" t="s">
        <v>881</v>
      </c>
      <c r="C71" s="39" t="s">
        <v>1062</v>
      </c>
      <c r="D71" s="59"/>
    </row>
    <row r="72" spans="1:4" ht="26.4" x14ac:dyDescent="0.25">
      <c r="A72" s="397"/>
      <c r="B72" s="39" t="s">
        <v>882</v>
      </c>
      <c r="C72" s="39" t="s">
        <v>1064</v>
      </c>
      <c r="D72" s="59"/>
    </row>
    <row r="73" spans="1:4" x14ac:dyDescent="0.25">
      <c r="A73" s="397"/>
      <c r="B73" s="39" t="s">
        <v>883</v>
      </c>
      <c r="C73" s="39" t="s">
        <v>1065</v>
      </c>
      <c r="D73" s="59"/>
    </row>
    <row r="74" spans="1:4" x14ac:dyDescent="0.25">
      <c r="A74" s="397"/>
      <c r="B74" s="39" t="s">
        <v>884</v>
      </c>
      <c r="C74" s="39" t="s">
        <v>1066</v>
      </c>
      <c r="D74" s="59"/>
    </row>
    <row r="75" spans="1:4" ht="39.6" x14ac:dyDescent="0.25">
      <c r="A75" s="397"/>
      <c r="B75" s="39" t="s">
        <v>623</v>
      </c>
      <c r="C75" s="39" t="s">
        <v>581</v>
      </c>
      <c r="D75" s="59"/>
    </row>
    <row r="76" spans="1:4" x14ac:dyDescent="0.25">
      <c r="A76" s="397"/>
      <c r="B76" s="77" t="s">
        <v>328</v>
      </c>
      <c r="C76" s="77" t="s">
        <v>328</v>
      </c>
      <c r="D76" s="59"/>
    </row>
    <row r="77" spans="1:4" x14ac:dyDescent="0.25">
      <c r="A77" s="397"/>
      <c r="B77" s="77" t="s">
        <v>329</v>
      </c>
      <c r="C77" s="77" t="s">
        <v>329</v>
      </c>
      <c r="D77" s="59"/>
    </row>
    <row r="78" spans="1:4" x14ac:dyDescent="0.25">
      <c r="A78" s="382"/>
      <c r="B78" s="39" t="s">
        <v>327</v>
      </c>
      <c r="C78" s="39" t="s">
        <v>327</v>
      </c>
      <c r="D78" s="59"/>
    </row>
    <row r="79" spans="1:4" x14ac:dyDescent="0.25">
      <c r="A79" s="381" t="s">
        <v>18</v>
      </c>
      <c r="B79" s="30" t="s">
        <v>228</v>
      </c>
      <c r="C79" s="39" t="s">
        <v>777</v>
      </c>
      <c r="D79" s="59"/>
    </row>
    <row r="80" spans="1:4" ht="26.4" x14ac:dyDescent="0.25">
      <c r="A80" s="397"/>
      <c r="B80" s="39" t="s">
        <v>781</v>
      </c>
      <c r="C80" s="39" t="s">
        <v>782</v>
      </c>
      <c r="D80" s="59"/>
    </row>
    <row r="81" spans="1:4" x14ac:dyDescent="0.25">
      <c r="A81" s="382"/>
      <c r="B81" s="39" t="s">
        <v>783</v>
      </c>
      <c r="C81" s="39" t="s">
        <v>784</v>
      </c>
      <c r="D81" s="59"/>
    </row>
    <row r="82" spans="1:4" ht="26.4" x14ac:dyDescent="0.25">
      <c r="A82" s="381" t="s">
        <v>5</v>
      </c>
      <c r="B82" s="39" t="s">
        <v>330</v>
      </c>
      <c r="C82" s="39" t="s">
        <v>1899</v>
      </c>
      <c r="D82" s="59"/>
    </row>
    <row r="83" spans="1:4" x14ac:dyDescent="0.25">
      <c r="A83" s="397"/>
      <c r="B83" s="38" t="s">
        <v>1162</v>
      </c>
      <c r="C83" s="39"/>
      <c r="D83" s="59"/>
    </row>
    <row r="84" spans="1:4" x14ac:dyDescent="0.25">
      <c r="A84" s="397"/>
      <c r="B84" s="38" t="s">
        <v>1162</v>
      </c>
      <c r="C84" s="39"/>
      <c r="D84" s="59"/>
    </row>
    <row r="85" spans="1:4" x14ac:dyDescent="0.25">
      <c r="A85" s="397"/>
      <c r="B85" s="38" t="s">
        <v>1162</v>
      </c>
      <c r="C85" s="39"/>
      <c r="D85" s="59"/>
    </row>
    <row r="86" spans="1:4" ht="26.4" x14ac:dyDescent="0.25">
      <c r="A86" s="397"/>
      <c r="B86" s="77" t="s">
        <v>625</v>
      </c>
      <c r="C86" s="77" t="s">
        <v>1898</v>
      </c>
      <c r="D86" s="59"/>
    </row>
    <row r="87" spans="1:4" ht="39.6" x14ac:dyDescent="0.25">
      <c r="A87" s="397"/>
      <c r="B87" s="39" t="s">
        <v>626</v>
      </c>
      <c r="C87" s="39" t="s">
        <v>583</v>
      </c>
      <c r="D87" s="59"/>
    </row>
    <row r="88" spans="1:4" ht="26.4" x14ac:dyDescent="0.25">
      <c r="A88" s="397"/>
      <c r="B88" s="39" t="s">
        <v>880</v>
      </c>
      <c r="C88" s="39" t="s">
        <v>1067</v>
      </c>
      <c r="D88" s="59"/>
    </row>
    <row r="89" spans="1:4" ht="26.4" x14ac:dyDescent="0.25">
      <c r="A89" s="397"/>
      <c r="B89" s="39" t="s">
        <v>881</v>
      </c>
      <c r="C89" s="39" t="s">
        <v>1068</v>
      </c>
      <c r="D89" s="59"/>
    </row>
    <row r="90" spans="1:4" ht="26.4" x14ac:dyDescent="0.25">
      <c r="A90" s="397"/>
      <c r="B90" s="39" t="s">
        <v>882</v>
      </c>
      <c r="C90" s="39" t="s">
        <v>1069</v>
      </c>
      <c r="D90" s="59"/>
    </row>
    <row r="91" spans="1:4" x14ac:dyDescent="0.25">
      <c r="A91" s="397"/>
      <c r="B91" s="39" t="s">
        <v>883</v>
      </c>
      <c r="C91" s="39" t="s">
        <v>1070</v>
      </c>
      <c r="D91" s="59"/>
    </row>
    <row r="92" spans="1:4" ht="26.4" x14ac:dyDescent="0.25">
      <c r="A92" s="397"/>
      <c r="B92" s="39" t="s">
        <v>884</v>
      </c>
      <c r="C92" s="39" t="s">
        <v>1071</v>
      </c>
      <c r="D92" s="59"/>
    </row>
    <row r="93" spans="1:4" x14ac:dyDescent="0.25">
      <c r="A93" s="397"/>
      <c r="B93" s="39" t="s">
        <v>624</v>
      </c>
      <c r="C93" s="39" t="s">
        <v>582</v>
      </c>
      <c r="D93" s="59"/>
    </row>
    <row r="94" spans="1:4" ht="39.6" x14ac:dyDescent="0.25">
      <c r="A94" s="397"/>
      <c r="B94" s="39" t="s">
        <v>331</v>
      </c>
      <c r="C94" s="39" t="s">
        <v>1046</v>
      </c>
      <c r="D94" s="59"/>
    </row>
    <row r="95" spans="1:4" x14ac:dyDescent="0.25">
      <c r="A95" s="397"/>
      <c r="B95" s="39" t="s">
        <v>243</v>
      </c>
      <c r="C95" s="39" t="s">
        <v>243</v>
      </c>
      <c r="D95" s="59"/>
    </row>
    <row r="96" spans="1:4" ht="26.4" x14ac:dyDescent="0.25">
      <c r="A96" s="397"/>
      <c r="B96" s="39" t="s">
        <v>332</v>
      </c>
      <c r="C96" s="39" t="s">
        <v>1047</v>
      </c>
      <c r="D96" s="59"/>
    </row>
    <row r="97" spans="1:4" ht="26.4" x14ac:dyDescent="0.25">
      <c r="A97" s="397"/>
      <c r="B97" s="39" t="s">
        <v>333</v>
      </c>
      <c r="C97" s="39" t="s">
        <v>333</v>
      </c>
      <c r="D97" s="59"/>
    </row>
    <row r="98" spans="1:4" ht="39.6" x14ac:dyDescent="0.25">
      <c r="A98" s="397"/>
      <c r="B98" s="39" t="s">
        <v>1357</v>
      </c>
      <c r="C98" s="39" t="s">
        <v>1358</v>
      </c>
      <c r="D98" s="59"/>
    </row>
    <row r="99" spans="1:4" x14ac:dyDescent="0.25">
      <c r="A99" s="382"/>
      <c r="B99" s="39" t="s">
        <v>1329</v>
      </c>
      <c r="C99" s="39" t="s">
        <v>1330</v>
      </c>
      <c r="D99" s="59"/>
    </row>
    <row r="100" spans="1:4" x14ac:dyDescent="0.25">
      <c r="A100" s="63"/>
      <c r="B100" s="77"/>
      <c r="C100" s="77"/>
      <c r="D100" s="59"/>
    </row>
    <row r="101" spans="1:4" x14ac:dyDescent="0.25">
      <c r="A101" s="63"/>
      <c r="B101" s="77"/>
      <c r="C101" s="77"/>
      <c r="D101" s="59"/>
    </row>
    <row r="102" spans="1:4" x14ac:dyDescent="0.25">
      <c r="A102" s="63"/>
      <c r="B102" s="77"/>
      <c r="C102" s="77"/>
      <c r="D102" s="59"/>
    </row>
  </sheetData>
  <mergeCells count="19">
    <mergeCell ref="A82:A99"/>
    <mergeCell ref="A14:A18"/>
    <mergeCell ref="B16:B17"/>
    <mergeCell ref="A8:A13"/>
    <mergeCell ref="A44:A52"/>
    <mergeCell ref="A66:A78"/>
    <mergeCell ref="A40:A43"/>
    <mergeCell ref="A53:A58"/>
    <mergeCell ref="A59:A65"/>
    <mergeCell ref="A79:A81"/>
    <mergeCell ref="A1:D1"/>
    <mergeCell ref="A32:A33"/>
    <mergeCell ref="A34:A35"/>
    <mergeCell ref="A36:A39"/>
    <mergeCell ref="A31:B31"/>
    <mergeCell ref="A27:A30"/>
    <mergeCell ref="A20:A23"/>
    <mergeCell ref="A25:A26"/>
    <mergeCell ref="A5:A7"/>
  </mergeCells>
  <conditionalFormatting sqref="D1:D1048576">
    <cfRule type="cellIs" dxfId="91" priority="13" stopIfTrue="1" operator="equal">
      <formula>3</formula>
    </cfRule>
    <cfRule type="cellIs" dxfId="90" priority="14" stopIfTrue="1" operator="equal">
      <formula>2</formula>
    </cfRule>
    <cfRule type="cellIs" dxfId="89" priority="15" stopIfTrue="1" operator="equal">
      <formula>1</formula>
    </cfRule>
    <cfRule type="cellIs" dxfId="88" priority="16" stopIfTrue="1" operator="equal">
      <formula>"#"</formula>
    </cfRule>
  </conditionalFormatting>
  <dataValidations count="2">
    <dataValidation type="list" allowBlank="1" showInputMessage="1" showErrorMessage="1" sqref="D2:D65537" xr:uid="{00000000-0002-0000-0D00-000000000000}">
      <formula1>PRIO</formula1>
    </dataValidation>
    <dataValidation type="textLength" operator="lessThan" allowBlank="1" showInputMessage="1" showErrorMessage="1" errorTitle="Texte trop long" error="Veuillez saisir moins de 255 caractères dans la case (maximum de 4 lignes environ)" sqref="B21 C34:C65537 C1:C32" xr:uid="{00000000-0002-0000-0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D39"/>
  <sheetViews>
    <sheetView view="pageBreakPreview" zoomScaleNormal="100" zoomScaleSheetLayoutView="100" workbookViewId="0">
      <pane ySplit="3" topLeftCell="A7" activePane="bottomLeft" state="frozenSplit"/>
      <selection activeCell="M12" sqref="M12"/>
      <selection pane="bottomLeft" sqref="A1:D1"/>
    </sheetView>
  </sheetViews>
  <sheetFormatPr baseColWidth="10" defaultColWidth="11.44140625" defaultRowHeight="13.2" x14ac:dyDescent="0.3"/>
  <cols>
    <col min="1" max="1" width="17.6640625" style="64" customWidth="1"/>
    <col min="2" max="3" width="51.6640625" style="78" customWidth="1"/>
    <col min="4" max="4" width="8.6640625" style="23" customWidth="1"/>
    <col min="5" max="16384" width="11.44140625" style="23"/>
  </cols>
  <sheetData>
    <row r="1" spans="1:4" ht="25.8" x14ac:dyDescent="0.3">
      <c r="A1" s="419" t="s">
        <v>1452</v>
      </c>
      <c r="B1" s="419"/>
      <c r="C1" s="419"/>
      <c r="D1" s="419"/>
    </row>
    <row r="3" spans="1:4" ht="20.100000000000001" customHeight="1" x14ac:dyDescent="0.3">
      <c r="A3" s="97" t="s">
        <v>88</v>
      </c>
      <c r="B3" s="97" t="s">
        <v>215</v>
      </c>
      <c r="C3" s="97" t="s">
        <v>221</v>
      </c>
      <c r="D3" s="97" t="s">
        <v>89</v>
      </c>
    </row>
    <row r="4" spans="1:4" x14ac:dyDescent="0.3">
      <c r="A4" s="207" t="s">
        <v>222</v>
      </c>
      <c r="B4" s="98"/>
      <c r="C4" s="98"/>
      <c r="D4" s="99"/>
    </row>
    <row r="5" spans="1:4" ht="26.4" x14ac:dyDescent="0.3">
      <c r="A5" s="397" t="s">
        <v>107</v>
      </c>
      <c r="B5" s="39" t="s">
        <v>628</v>
      </c>
      <c r="C5" s="39" t="s">
        <v>584</v>
      </c>
      <c r="D5" s="66"/>
    </row>
    <row r="6" spans="1:4" x14ac:dyDescent="0.3">
      <c r="A6" s="397"/>
      <c r="B6" s="130" t="s">
        <v>1219</v>
      </c>
      <c r="C6" s="40" t="s">
        <v>1225</v>
      </c>
      <c r="D6" s="66"/>
    </row>
    <row r="7" spans="1:4" x14ac:dyDescent="0.3">
      <c r="A7" s="397"/>
      <c r="B7" s="8" t="s">
        <v>1220</v>
      </c>
      <c r="C7" s="39" t="s">
        <v>1224</v>
      </c>
      <c r="D7" s="66"/>
    </row>
    <row r="8" spans="1:4" x14ac:dyDescent="0.3">
      <c r="A8" s="397"/>
      <c r="B8" s="42" t="s">
        <v>1221</v>
      </c>
      <c r="C8" s="39" t="s">
        <v>1223</v>
      </c>
      <c r="D8" s="66"/>
    </row>
    <row r="9" spans="1:4" x14ac:dyDescent="0.3">
      <c r="A9" s="397"/>
      <c r="B9" s="42" t="s">
        <v>1222</v>
      </c>
      <c r="C9" s="39" t="s">
        <v>1226</v>
      </c>
      <c r="D9" s="66"/>
    </row>
    <row r="10" spans="1:4" ht="52.8" x14ac:dyDescent="0.3">
      <c r="A10" s="397"/>
      <c r="B10" s="129" t="s">
        <v>1227</v>
      </c>
      <c r="C10" s="39"/>
      <c r="D10" s="66"/>
    </row>
    <row r="11" spans="1:4" x14ac:dyDescent="0.3">
      <c r="A11" s="397"/>
      <c r="B11" s="42" t="s">
        <v>1253</v>
      </c>
      <c r="C11" s="42" t="s">
        <v>1255</v>
      </c>
      <c r="D11" s="66"/>
    </row>
    <row r="12" spans="1:4" x14ac:dyDescent="0.3">
      <c r="A12" s="397"/>
      <c r="B12" s="42" t="s">
        <v>1254</v>
      </c>
      <c r="C12" s="42" t="s">
        <v>1256</v>
      </c>
      <c r="D12" s="66"/>
    </row>
    <row r="13" spans="1:4" ht="26.4" x14ac:dyDescent="0.3">
      <c r="A13" s="397"/>
      <c r="B13" s="39" t="s">
        <v>1155</v>
      </c>
      <c r="C13" s="39" t="s">
        <v>1156</v>
      </c>
      <c r="D13" s="66"/>
    </row>
    <row r="14" spans="1:4" ht="26.4" x14ac:dyDescent="0.3">
      <c r="A14" s="382"/>
      <c r="B14" s="39" t="s">
        <v>1158</v>
      </c>
      <c r="C14" s="39" t="s">
        <v>1159</v>
      </c>
      <c r="D14" s="66"/>
    </row>
    <row r="15" spans="1:4" x14ac:dyDescent="0.3">
      <c r="A15" s="381" t="s">
        <v>108</v>
      </c>
      <c r="B15" s="39" t="s">
        <v>627</v>
      </c>
      <c r="C15" s="39" t="s">
        <v>585</v>
      </c>
      <c r="D15" s="66"/>
    </row>
    <row r="16" spans="1:4" x14ac:dyDescent="0.3">
      <c r="A16" s="397"/>
      <c r="B16" s="39" t="s">
        <v>629</v>
      </c>
      <c r="C16" s="39" t="s">
        <v>586</v>
      </c>
      <c r="D16" s="66"/>
    </row>
    <row r="17" spans="1:4" ht="26.4" x14ac:dyDescent="0.3">
      <c r="A17" s="397"/>
      <c r="B17" s="39" t="s">
        <v>1072</v>
      </c>
      <c r="C17" s="39" t="s">
        <v>1229</v>
      </c>
      <c r="D17" s="66"/>
    </row>
    <row r="18" spans="1:4" ht="13.8" x14ac:dyDescent="0.3">
      <c r="A18" s="397"/>
      <c r="B18" s="132" t="s">
        <v>1230</v>
      </c>
      <c r="C18" s="39"/>
      <c r="D18" s="66"/>
    </row>
    <row r="19" spans="1:4" x14ac:dyDescent="0.3">
      <c r="A19" s="397"/>
      <c r="B19" s="39" t="s">
        <v>267</v>
      </c>
      <c r="C19" s="39" t="s">
        <v>1157</v>
      </c>
      <c r="D19" s="66"/>
    </row>
    <row r="20" spans="1:4" ht="26.4" x14ac:dyDescent="0.3">
      <c r="A20" s="397"/>
      <c r="B20" s="39" t="s">
        <v>1321</v>
      </c>
      <c r="C20" s="39" t="s">
        <v>1322</v>
      </c>
      <c r="D20" s="66"/>
    </row>
    <row r="21" spans="1:4" x14ac:dyDescent="0.3">
      <c r="A21" s="382"/>
      <c r="B21" s="39" t="s">
        <v>630</v>
      </c>
      <c r="C21" s="39" t="s">
        <v>868</v>
      </c>
      <c r="D21" s="66"/>
    </row>
    <row r="22" spans="1:4" ht="26.4" x14ac:dyDescent="0.3">
      <c r="A22" s="126" t="s">
        <v>1153</v>
      </c>
      <c r="B22" s="42" t="s">
        <v>1154</v>
      </c>
      <c r="C22" s="42" t="s">
        <v>1588</v>
      </c>
      <c r="D22" s="66"/>
    </row>
    <row r="23" spans="1:4" x14ac:dyDescent="0.3">
      <c r="A23" s="414" t="s">
        <v>1320</v>
      </c>
      <c r="B23" s="39" t="s">
        <v>851</v>
      </c>
      <c r="C23" s="105" t="s">
        <v>587</v>
      </c>
      <c r="D23" s="66"/>
    </row>
    <row r="24" spans="1:4" x14ac:dyDescent="0.3">
      <c r="A24" s="416"/>
      <c r="B24" s="25" t="s">
        <v>1673</v>
      </c>
      <c r="C24" s="25" t="s">
        <v>1674</v>
      </c>
      <c r="D24" s="66"/>
    </row>
    <row r="25" spans="1:4" ht="13.8" x14ac:dyDescent="0.3">
      <c r="A25" s="416"/>
      <c r="B25" s="39" t="s">
        <v>844</v>
      </c>
      <c r="C25" s="106" t="s">
        <v>869</v>
      </c>
      <c r="D25" s="66"/>
    </row>
    <row r="26" spans="1:4" x14ac:dyDescent="0.3">
      <c r="A26" s="416"/>
      <c r="B26" s="39" t="s">
        <v>845</v>
      </c>
      <c r="C26" s="106" t="s">
        <v>870</v>
      </c>
      <c r="D26" s="66"/>
    </row>
    <row r="27" spans="1:4" x14ac:dyDescent="0.3">
      <c r="A27" s="416"/>
      <c r="B27" s="39" t="s">
        <v>846</v>
      </c>
      <c r="C27" s="106" t="s">
        <v>871</v>
      </c>
      <c r="D27" s="66"/>
    </row>
    <row r="28" spans="1:4" x14ac:dyDescent="0.3">
      <c r="A28" s="416"/>
      <c r="B28" s="39" t="s">
        <v>1149</v>
      </c>
      <c r="C28" s="106" t="s">
        <v>1150</v>
      </c>
      <c r="D28" s="66"/>
    </row>
    <row r="29" spans="1:4" x14ac:dyDescent="0.3">
      <c r="A29" s="416"/>
      <c r="B29" s="39" t="s">
        <v>847</v>
      </c>
      <c r="C29" s="106" t="s">
        <v>872</v>
      </c>
      <c r="D29" s="66"/>
    </row>
    <row r="30" spans="1:4" x14ac:dyDescent="0.3">
      <c r="A30" s="416"/>
      <c r="B30" s="39" t="s">
        <v>848</v>
      </c>
      <c r="C30" s="106" t="s">
        <v>873</v>
      </c>
      <c r="D30" s="66"/>
    </row>
    <row r="31" spans="1:4" x14ac:dyDescent="0.3">
      <c r="A31" s="416"/>
      <c r="B31" s="39" t="s">
        <v>849</v>
      </c>
      <c r="C31" s="106" t="s">
        <v>874</v>
      </c>
      <c r="D31" s="66"/>
    </row>
    <row r="32" spans="1:4" x14ac:dyDescent="0.3">
      <c r="A32" s="416"/>
      <c r="B32" s="39" t="s">
        <v>1453</v>
      </c>
      <c r="C32" s="106" t="s">
        <v>1454</v>
      </c>
      <c r="D32" s="66"/>
    </row>
    <row r="33" spans="1:4" x14ac:dyDescent="0.3">
      <c r="A33" s="416"/>
      <c r="B33" s="39" t="s">
        <v>1455</v>
      </c>
      <c r="C33" s="107" t="s">
        <v>1456</v>
      </c>
      <c r="D33" s="66"/>
    </row>
    <row r="34" spans="1:4" x14ac:dyDescent="0.3">
      <c r="A34" s="416"/>
      <c r="B34" s="39" t="s">
        <v>1457</v>
      </c>
      <c r="C34" s="107" t="s">
        <v>1458</v>
      </c>
      <c r="D34" s="66"/>
    </row>
    <row r="35" spans="1:4" x14ac:dyDescent="0.3">
      <c r="A35" s="416"/>
      <c r="B35" s="39" t="s">
        <v>850</v>
      </c>
      <c r="C35" s="107" t="s">
        <v>875</v>
      </c>
      <c r="D35" s="66"/>
    </row>
    <row r="36" spans="1:4" ht="26.4" x14ac:dyDescent="0.3">
      <c r="A36" s="415"/>
      <c r="B36" s="39" t="s">
        <v>1073</v>
      </c>
      <c r="C36" s="106" t="s">
        <v>588</v>
      </c>
      <c r="D36" s="66"/>
    </row>
    <row r="37" spans="1:4" x14ac:dyDescent="0.3">
      <c r="A37" s="127"/>
      <c r="B37" s="39"/>
      <c r="C37" s="107"/>
      <c r="D37" s="66"/>
    </row>
    <row r="38" spans="1:4" x14ac:dyDescent="0.3">
      <c r="A38" s="24"/>
      <c r="B38" s="39"/>
      <c r="C38" s="107"/>
      <c r="D38" s="66"/>
    </row>
    <row r="39" spans="1:4" x14ac:dyDescent="0.3">
      <c r="A39" s="63"/>
      <c r="B39" s="77"/>
      <c r="C39" s="77"/>
      <c r="D39" s="66"/>
    </row>
  </sheetData>
  <mergeCells count="4">
    <mergeCell ref="A1:D1"/>
    <mergeCell ref="A5:A14"/>
    <mergeCell ref="A15:A21"/>
    <mergeCell ref="A23:A36"/>
  </mergeCells>
  <conditionalFormatting sqref="D1:D1048576">
    <cfRule type="cellIs" dxfId="87" priority="17" stopIfTrue="1" operator="equal">
      <formula>3</formula>
    </cfRule>
    <cfRule type="cellIs" dxfId="86" priority="18" stopIfTrue="1" operator="equal">
      <formula>2</formula>
    </cfRule>
    <cfRule type="cellIs" dxfId="85" priority="19" stopIfTrue="1" operator="equal">
      <formula>1</formula>
    </cfRule>
    <cfRule type="cellIs" dxfId="84" priority="20" stopIfTrue="1" operator="equal">
      <formula>"#"</formula>
    </cfRule>
  </conditionalFormatting>
  <dataValidations count="2">
    <dataValidation type="list" allowBlank="1" showInputMessage="1" showErrorMessage="1" sqref="D1:D1048576" xr:uid="{00000000-0002-0000-0E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E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D23"/>
  <sheetViews>
    <sheetView view="pageBreakPreview" zoomScaleNormal="100" zoomScaleSheetLayoutView="100" workbookViewId="0">
      <pane ySplit="3" topLeftCell="A4" activePane="bottomLeft" state="frozenSplit"/>
      <selection activeCell="M12" sqref="M12"/>
      <selection pane="bottomLeft" activeCell="C13" sqref="C13"/>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7" customHeight="1" x14ac:dyDescent="0.45">
      <c r="A1" s="409" t="s">
        <v>1650</v>
      </c>
      <c r="B1" s="409"/>
      <c r="C1" s="409"/>
      <c r="D1" s="409"/>
    </row>
    <row r="3" spans="1:4" ht="20.100000000000001" customHeight="1" x14ac:dyDescent="0.25">
      <c r="A3" s="97" t="s">
        <v>88</v>
      </c>
      <c r="B3" s="97" t="s">
        <v>215</v>
      </c>
      <c r="C3" s="97" t="s">
        <v>221</v>
      </c>
      <c r="D3" s="97" t="s">
        <v>89</v>
      </c>
    </row>
    <row r="4" spans="1:4" x14ac:dyDescent="0.25">
      <c r="A4" s="207" t="s">
        <v>222</v>
      </c>
      <c r="B4" s="98"/>
      <c r="C4" s="98"/>
      <c r="D4" s="159"/>
    </row>
    <row r="5" spans="1:4" ht="39.6" x14ac:dyDescent="0.25">
      <c r="A5" s="124" t="s">
        <v>1218</v>
      </c>
      <c r="B5" s="39" t="s">
        <v>1586</v>
      </c>
      <c r="C5" s="39" t="s">
        <v>1562</v>
      </c>
      <c r="D5" s="133"/>
    </row>
    <row r="6" spans="1:4" ht="26.4" x14ac:dyDescent="0.25">
      <c r="A6" s="422" t="s">
        <v>225</v>
      </c>
      <c r="B6" s="42" t="s">
        <v>631</v>
      </c>
      <c r="C6" s="42" t="s">
        <v>1999</v>
      </c>
      <c r="D6" s="133"/>
    </row>
    <row r="7" spans="1:4" x14ac:dyDescent="0.25">
      <c r="A7" s="422"/>
      <c r="B7" s="42" t="s">
        <v>1077</v>
      </c>
      <c r="C7" s="42" t="s">
        <v>785</v>
      </c>
      <c r="D7" s="133"/>
    </row>
    <row r="8" spans="1:4" x14ac:dyDescent="0.25">
      <c r="A8" s="395" t="s">
        <v>223</v>
      </c>
      <c r="B8" s="396"/>
      <c r="C8" s="98"/>
      <c r="D8" s="159"/>
    </row>
    <row r="9" spans="1:4" x14ac:dyDescent="0.25">
      <c r="A9" s="423" t="s">
        <v>23</v>
      </c>
      <c r="B9" s="8" t="s">
        <v>632</v>
      </c>
      <c r="C9" s="8" t="s">
        <v>876</v>
      </c>
      <c r="D9" s="134"/>
    </row>
    <row r="10" spans="1:4" x14ac:dyDescent="0.25">
      <c r="A10" s="424"/>
      <c r="B10" s="8" t="s">
        <v>633</v>
      </c>
      <c r="C10" s="8" t="s">
        <v>877</v>
      </c>
      <c r="D10" s="134"/>
    </row>
    <row r="11" spans="1:4" ht="26.4" x14ac:dyDescent="0.25">
      <c r="A11" s="423" t="s">
        <v>99</v>
      </c>
      <c r="B11" s="84" t="s">
        <v>589</v>
      </c>
      <c r="C11" s="121" t="s">
        <v>592</v>
      </c>
      <c r="D11" s="134"/>
    </row>
    <row r="12" spans="1:4" x14ac:dyDescent="0.25">
      <c r="A12" s="425"/>
      <c r="B12" s="420" t="s">
        <v>590</v>
      </c>
      <c r="C12" s="42" t="s">
        <v>1078</v>
      </c>
      <c r="D12" s="134"/>
    </row>
    <row r="13" spans="1:4" x14ac:dyDescent="0.25">
      <c r="A13" s="425"/>
      <c r="B13" s="421"/>
      <c r="C13" s="42" t="s">
        <v>591</v>
      </c>
      <c r="D13" s="134"/>
    </row>
    <row r="14" spans="1:4" x14ac:dyDescent="0.25">
      <c r="A14" s="425"/>
      <c r="B14" s="108" t="s">
        <v>593</v>
      </c>
      <c r="C14" s="42" t="s">
        <v>878</v>
      </c>
      <c r="D14" s="134"/>
    </row>
    <row r="15" spans="1:4" x14ac:dyDescent="0.25">
      <c r="A15" s="425"/>
      <c r="B15" s="43" t="s">
        <v>1074</v>
      </c>
      <c r="C15" s="42" t="s">
        <v>879</v>
      </c>
      <c r="D15" s="134"/>
    </row>
    <row r="16" spans="1:4" x14ac:dyDescent="0.25">
      <c r="A16" s="425"/>
      <c r="B16" s="82" t="s">
        <v>1075</v>
      </c>
      <c r="C16" s="42" t="s">
        <v>1076</v>
      </c>
      <c r="D16" s="134"/>
    </row>
    <row r="17" spans="1:4" ht="26.4" x14ac:dyDescent="0.25">
      <c r="A17" s="425"/>
      <c r="B17" s="42" t="s">
        <v>1701</v>
      </c>
      <c r="C17" s="25" t="s">
        <v>1702</v>
      </c>
      <c r="D17" s="134"/>
    </row>
    <row r="18" spans="1:4" ht="39.6" x14ac:dyDescent="0.25">
      <c r="A18" s="425"/>
      <c r="B18" s="39" t="s">
        <v>1563</v>
      </c>
      <c r="C18" s="39" t="s">
        <v>1562</v>
      </c>
      <c r="D18" s="134"/>
    </row>
    <row r="19" spans="1:4" ht="26.4" x14ac:dyDescent="0.25">
      <c r="A19" s="425"/>
      <c r="B19" s="131" t="s">
        <v>1696</v>
      </c>
      <c r="C19" s="42"/>
      <c r="D19" s="134"/>
    </row>
    <row r="20" spans="1:4" ht="39.6" x14ac:dyDescent="0.25">
      <c r="A20" s="424"/>
      <c r="B20" s="131" t="s">
        <v>1695</v>
      </c>
      <c r="C20" s="42"/>
      <c r="D20" s="134"/>
    </row>
    <row r="21" spans="1:4" x14ac:dyDescent="0.25">
      <c r="A21" s="22"/>
      <c r="B21" s="42"/>
      <c r="C21" s="42"/>
      <c r="D21" s="134"/>
    </row>
    <row r="22" spans="1:4" x14ac:dyDescent="0.25">
      <c r="A22" s="22"/>
      <c r="B22" s="42"/>
      <c r="C22" s="42"/>
      <c r="D22" s="134"/>
    </row>
    <row r="23" spans="1:4" x14ac:dyDescent="0.25">
      <c r="A23" s="22"/>
      <c r="B23" s="42"/>
      <c r="C23" s="42"/>
      <c r="D23" s="134"/>
    </row>
  </sheetData>
  <mergeCells count="6">
    <mergeCell ref="B12:B13"/>
    <mergeCell ref="A1:D1"/>
    <mergeCell ref="A6:A7"/>
    <mergeCell ref="A8:B8"/>
    <mergeCell ref="A9:A10"/>
    <mergeCell ref="A11:A20"/>
  </mergeCells>
  <conditionalFormatting sqref="D1:D1048576">
    <cfRule type="cellIs" dxfId="83" priority="2" stopIfTrue="1" operator="equal">
      <formula>"#"</formula>
    </cfRule>
    <cfRule type="cellIs" dxfId="82" priority="3" stopIfTrue="1" operator="equal">
      <formula>1</formula>
    </cfRule>
    <cfRule type="cellIs" dxfId="81" priority="4" stopIfTrue="1" operator="equal">
      <formula>2</formula>
    </cfRule>
    <cfRule type="cellIs" dxfId="80" priority="5" stopIfTrue="1" operator="equal">
      <formula>3</formula>
    </cfRule>
  </conditionalFormatting>
  <dataValidations count="2">
    <dataValidation type="list" allowBlank="1" showInputMessage="1" showErrorMessage="1" sqref="D2:D65536" xr:uid="{00000000-0002-0000-0F00-000000000000}">
      <formula1>PRIO</formula1>
    </dataValidation>
    <dataValidation type="textLength" operator="lessThan" allowBlank="1" showInputMessage="1" showErrorMessage="1" errorTitle="Texte trop long" error="Veuillez saisir moins de 255 caractères dans la case (maximum de 4 lignes environ)" sqref="C1:C1048576 B17" xr:uid="{00000000-0002-0000-0F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D26"/>
  <sheetViews>
    <sheetView view="pageBreakPreview" zoomScaleNormal="100" zoomScaleSheetLayoutView="100" workbookViewId="0">
      <pane ySplit="3" topLeftCell="A4" activePane="bottomLeft" state="frozenSplit"/>
      <selection activeCell="M12" sqref="M12"/>
      <selection pane="bottomLeft" activeCell="C15" sqref="C15"/>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7" customHeight="1" x14ac:dyDescent="0.45">
      <c r="A1" s="409" t="s">
        <v>1510</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1337</v>
      </c>
      <c r="C5" s="42"/>
      <c r="D5" s="59"/>
    </row>
    <row r="6" spans="1:4" x14ac:dyDescent="0.25">
      <c r="A6" s="401"/>
      <c r="B6" s="166" t="s">
        <v>1338</v>
      </c>
      <c r="C6" s="42"/>
      <c r="D6" s="59"/>
    </row>
    <row r="7" spans="1:4" ht="26.4" x14ac:dyDescent="0.25">
      <c r="A7" s="414" t="s">
        <v>225</v>
      </c>
      <c r="B7" s="8" t="s">
        <v>1258</v>
      </c>
      <c r="C7" s="8" t="s">
        <v>1257</v>
      </c>
      <c r="D7" s="59"/>
    </row>
    <row r="8" spans="1:4" ht="13.8" x14ac:dyDescent="0.25">
      <c r="A8" s="416"/>
      <c r="B8" s="135" t="s">
        <v>1891</v>
      </c>
      <c r="C8" s="8"/>
      <c r="D8" s="59"/>
    </row>
    <row r="9" spans="1:4" ht="26.4" x14ac:dyDescent="0.25">
      <c r="A9" s="416"/>
      <c r="B9" s="42" t="s">
        <v>1670</v>
      </c>
      <c r="C9" s="42" t="s">
        <v>749</v>
      </c>
      <c r="D9" s="59"/>
    </row>
    <row r="10" spans="1:4" ht="52.8" x14ac:dyDescent="0.25">
      <c r="A10" s="416"/>
      <c r="B10" s="42" t="s">
        <v>750</v>
      </c>
      <c r="C10" s="42" t="s">
        <v>751</v>
      </c>
      <c r="D10" s="59"/>
    </row>
    <row r="11" spans="1:4" ht="39.6" x14ac:dyDescent="0.25">
      <c r="A11" s="416"/>
      <c r="B11" s="42" t="s">
        <v>752</v>
      </c>
      <c r="C11" s="10" t="s">
        <v>753</v>
      </c>
      <c r="D11" s="59"/>
    </row>
    <row r="12" spans="1:4" ht="26.4" x14ac:dyDescent="0.25">
      <c r="A12" s="416"/>
      <c r="B12" s="42" t="s">
        <v>335</v>
      </c>
      <c r="C12" s="42" t="s">
        <v>754</v>
      </c>
      <c r="D12" s="59"/>
    </row>
    <row r="13" spans="1:4" ht="26.4" x14ac:dyDescent="0.25">
      <c r="A13" s="414" t="s">
        <v>1661</v>
      </c>
      <c r="B13" s="42" t="s">
        <v>1675</v>
      </c>
      <c r="C13" s="42" t="s">
        <v>1676</v>
      </c>
      <c r="D13" s="59"/>
    </row>
    <row r="14" spans="1:4" x14ac:dyDescent="0.25">
      <c r="A14" s="416"/>
      <c r="B14" s="42" t="s">
        <v>336</v>
      </c>
      <c r="C14" s="42" t="s">
        <v>755</v>
      </c>
      <c r="D14" s="59"/>
    </row>
    <row r="15" spans="1:4" x14ac:dyDescent="0.25">
      <c r="A15" s="416"/>
      <c r="B15" s="42" t="s">
        <v>1709</v>
      </c>
      <c r="C15" s="42" t="s">
        <v>1710</v>
      </c>
      <c r="D15" s="59"/>
    </row>
    <row r="16" spans="1:4" ht="52.8" x14ac:dyDescent="0.25">
      <c r="A16" s="56" t="s">
        <v>226</v>
      </c>
      <c r="B16" s="42" t="s">
        <v>1318</v>
      </c>
      <c r="C16" s="42" t="s">
        <v>1997</v>
      </c>
      <c r="D16" s="65"/>
    </row>
    <row r="17" spans="1:4" x14ac:dyDescent="0.25">
      <c r="A17" s="395" t="s">
        <v>223</v>
      </c>
      <c r="B17" s="396"/>
      <c r="C17" s="98"/>
      <c r="D17" s="99"/>
    </row>
    <row r="18" spans="1:4" x14ac:dyDescent="0.25">
      <c r="A18" s="423" t="s">
        <v>765</v>
      </c>
      <c r="B18" s="42" t="s">
        <v>756</v>
      </c>
      <c r="C18" s="42" t="s">
        <v>757</v>
      </c>
      <c r="D18" s="59"/>
    </row>
    <row r="19" spans="1:4" x14ac:dyDescent="0.25">
      <c r="A19" s="425"/>
      <c r="B19" s="42" t="s">
        <v>1677</v>
      </c>
      <c r="C19" s="42" t="s">
        <v>1678</v>
      </c>
      <c r="D19" s="59"/>
    </row>
    <row r="20" spans="1:4" x14ac:dyDescent="0.25">
      <c r="A20" s="425"/>
      <c r="B20" s="42" t="s">
        <v>758</v>
      </c>
      <c r="C20" s="42" t="s">
        <v>759</v>
      </c>
      <c r="D20" s="59"/>
    </row>
    <row r="21" spans="1:4" ht="39.6" x14ac:dyDescent="0.25">
      <c r="A21" s="425"/>
      <c r="B21" s="42" t="s">
        <v>760</v>
      </c>
      <c r="C21" s="42" t="s">
        <v>761</v>
      </c>
      <c r="D21" s="59"/>
    </row>
    <row r="22" spans="1:4" x14ac:dyDescent="0.25">
      <c r="A22" s="425"/>
      <c r="B22" s="42" t="s">
        <v>762</v>
      </c>
      <c r="C22" s="42" t="s">
        <v>763</v>
      </c>
      <c r="D22" s="59"/>
    </row>
    <row r="23" spans="1:4" x14ac:dyDescent="0.25">
      <c r="A23" s="424"/>
      <c r="B23" s="42" t="s">
        <v>337</v>
      </c>
      <c r="C23" s="42" t="s">
        <v>764</v>
      </c>
      <c r="D23" s="59"/>
    </row>
    <row r="24" spans="1:4" x14ac:dyDescent="0.25">
      <c r="A24" s="22"/>
      <c r="B24" s="42"/>
      <c r="C24" s="42"/>
      <c r="D24" s="59"/>
    </row>
    <row r="25" spans="1:4" x14ac:dyDescent="0.25">
      <c r="A25" s="22"/>
      <c r="B25" s="8"/>
      <c r="C25" s="8"/>
      <c r="D25" s="59"/>
    </row>
    <row r="26" spans="1:4" x14ac:dyDescent="0.25">
      <c r="A26" s="20"/>
      <c r="B26" s="82"/>
      <c r="C26" s="82"/>
      <c r="D26" s="59"/>
    </row>
  </sheetData>
  <mergeCells count="6">
    <mergeCell ref="A7:A12"/>
    <mergeCell ref="A13:A15"/>
    <mergeCell ref="A18:A23"/>
    <mergeCell ref="A1:D1"/>
    <mergeCell ref="A17:B17"/>
    <mergeCell ref="A5:A6"/>
  </mergeCells>
  <conditionalFormatting sqref="D1:D1048576">
    <cfRule type="cellIs" dxfId="79" priority="21" stopIfTrue="1" operator="equal">
      <formula>3</formula>
    </cfRule>
    <cfRule type="cellIs" dxfId="78" priority="22" stopIfTrue="1" operator="equal">
      <formula>2</formula>
    </cfRule>
    <cfRule type="cellIs" dxfId="77" priority="23" stopIfTrue="1" operator="equal">
      <formula>1</formula>
    </cfRule>
    <cfRule type="cellIs" dxfId="76" priority="24" stopIfTrue="1" operator="equal">
      <formula>"#"</formula>
    </cfRule>
  </conditionalFormatting>
  <dataValidations count="2">
    <dataValidation type="list" allowBlank="1" showInputMessage="1" showErrorMessage="1" sqref="D2:D65536" xr:uid="{00000000-0002-0000-10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0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D31"/>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7" customHeight="1" x14ac:dyDescent="0.45">
      <c r="A1" s="409" t="s">
        <v>201</v>
      </c>
      <c r="B1" s="409"/>
      <c r="C1" s="409"/>
      <c r="D1" s="409"/>
    </row>
    <row r="3" spans="1:4" ht="20.100000000000001" customHeight="1" x14ac:dyDescent="0.25">
      <c r="A3" s="97" t="s">
        <v>88</v>
      </c>
      <c r="B3" s="97" t="s">
        <v>215</v>
      </c>
      <c r="C3" s="97" t="s">
        <v>221</v>
      </c>
      <c r="D3" s="97" t="s">
        <v>89</v>
      </c>
    </row>
    <row r="4" spans="1:4" x14ac:dyDescent="0.25">
      <c r="A4" s="207" t="s">
        <v>222</v>
      </c>
      <c r="B4" s="158"/>
      <c r="C4" s="158"/>
      <c r="D4" s="99"/>
    </row>
    <row r="5" spans="1:4" x14ac:dyDescent="0.25">
      <c r="A5" s="400" t="s">
        <v>1332</v>
      </c>
      <c r="B5" s="166" t="s">
        <v>1333</v>
      </c>
      <c r="C5" s="42"/>
      <c r="D5" s="59"/>
    </row>
    <row r="6" spans="1:4" x14ac:dyDescent="0.25">
      <c r="A6" s="401"/>
      <c r="B6" s="166" t="s">
        <v>1334</v>
      </c>
      <c r="C6" s="42"/>
      <c r="D6" s="59"/>
    </row>
    <row r="7" spans="1:4" x14ac:dyDescent="0.25">
      <c r="A7" s="423" t="s">
        <v>225</v>
      </c>
      <c r="B7" s="77" t="s">
        <v>347</v>
      </c>
      <c r="C7" s="77" t="s">
        <v>1079</v>
      </c>
      <c r="D7" s="7"/>
    </row>
    <row r="8" spans="1:4" x14ac:dyDescent="0.25">
      <c r="A8" s="425"/>
      <c r="B8" s="39" t="s">
        <v>349</v>
      </c>
      <c r="C8" s="39" t="s">
        <v>634</v>
      </c>
      <c r="D8" s="7"/>
    </row>
    <row r="9" spans="1:4" ht="26.4" x14ac:dyDescent="0.25">
      <c r="A9" s="425"/>
      <c r="B9" s="26" t="s">
        <v>1459</v>
      </c>
      <c r="C9" s="39" t="s">
        <v>1460</v>
      </c>
      <c r="D9" s="7"/>
    </row>
    <row r="10" spans="1:4" ht="26.4" x14ac:dyDescent="0.25">
      <c r="A10" s="424"/>
      <c r="B10" s="77" t="s">
        <v>348</v>
      </c>
      <c r="C10" s="77" t="s">
        <v>1080</v>
      </c>
      <c r="D10" s="7"/>
    </row>
    <row r="11" spans="1:4" ht="39.6" x14ac:dyDescent="0.25">
      <c r="A11" s="124" t="s">
        <v>224</v>
      </c>
      <c r="B11" s="42" t="s">
        <v>1394</v>
      </c>
      <c r="C11" s="42" t="s">
        <v>1395</v>
      </c>
      <c r="D11" s="7"/>
    </row>
    <row r="12" spans="1:4" ht="39.6" x14ac:dyDescent="0.25">
      <c r="A12" s="22" t="s">
        <v>218</v>
      </c>
      <c r="B12" s="42" t="s">
        <v>1280</v>
      </c>
      <c r="C12" s="42" t="s">
        <v>1279</v>
      </c>
      <c r="D12" s="7"/>
    </row>
    <row r="13" spans="1:4" x14ac:dyDescent="0.25">
      <c r="A13" s="426" t="s">
        <v>223</v>
      </c>
      <c r="B13" s="427"/>
      <c r="C13" s="160"/>
      <c r="D13" s="161"/>
    </row>
    <row r="14" spans="1:4" ht="39.6" x14ac:dyDescent="0.25">
      <c r="A14" s="423" t="s">
        <v>351</v>
      </c>
      <c r="B14" s="10" t="s">
        <v>1250</v>
      </c>
      <c r="C14" s="10" t="s">
        <v>1250</v>
      </c>
      <c r="D14" s="7"/>
    </row>
    <row r="15" spans="1:4" ht="39.6" x14ac:dyDescent="0.25">
      <c r="A15" s="425"/>
      <c r="B15" s="10" t="s">
        <v>1252</v>
      </c>
      <c r="C15" s="10" t="s">
        <v>1252</v>
      </c>
      <c r="D15" s="7"/>
    </row>
    <row r="16" spans="1:4" ht="26.4" x14ac:dyDescent="0.25">
      <c r="A16" s="425"/>
      <c r="B16" s="129" t="s">
        <v>1249</v>
      </c>
      <c r="C16" s="42"/>
      <c r="D16" s="7"/>
    </row>
    <row r="17" spans="1:4" ht="39.6" x14ac:dyDescent="0.25">
      <c r="A17" s="425"/>
      <c r="B17" s="135" t="s">
        <v>1259</v>
      </c>
      <c r="C17" s="42"/>
      <c r="D17" s="7"/>
    </row>
    <row r="18" spans="1:4" ht="26.4" x14ac:dyDescent="0.25">
      <c r="A18" s="425"/>
      <c r="B18" s="42" t="s">
        <v>1081</v>
      </c>
      <c r="C18" s="42" t="s">
        <v>1251</v>
      </c>
      <c r="D18" s="7"/>
    </row>
    <row r="19" spans="1:4" x14ac:dyDescent="0.25">
      <c r="A19" s="425"/>
      <c r="B19" s="77" t="s">
        <v>1848</v>
      </c>
      <c r="C19" s="77" t="s">
        <v>1847</v>
      </c>
      <c r="D19" s="7"/>
    </row>
    <row r="20" spans="1:4" ht="26.4" x14ac:dyDescent="0.25">
      <c r="A20" s="425"/>
      <c r="B20" s="42" t="s">
        <v>350</v>
      </c>
      <c r="C20" s="42" t="s">
        <v>635</v>
      </c>
      <c r="D20" s="7"/>
    </row>
    <row r="21" spans="1:4" x14ac:dyDescent="0.25">
      <c r="A21" s="425"/>
      <c r="B21" s="42" t="s">
        <v>229</v>
      </c>
      <c r="C21" s="42" t="s">
        <v>886</v>
      </c>
      <c r="D21" s="7"/>
    </row>
    <row r="22" spans="1:4" x14ac:dyDescent="0.25">
      <c r="A22" s="425"/>
      <c r="B22" s="42" t="s">
        <v>230</v>
      </c>
      <c r="C22" s="42" t="s">
        <v>887</v>
      </c>
      <c r="D22" s="7"/>
    </row>
    <row r="23" spans="1:4" x14ac:dyDescent="0.25">
      <c r="A23" s="425"/>
      <c r="B23" s="42" t="s">
        <v>275</v>
      </c>
      <c r="C23" s="42" t="s">
        <v>888</v>
      </c>
      <c r="D23" s="7"/>
    </row>
    <row r="24" spans="1:4" x14ac:dyDescent="0.25">
      <c r="A24" s="425"/>
      <c r="B24" s="42" t="s">
        <v>279</v>
      </c>
      <c r="C24" s="42" t="s">
        <v>279</v>
      </c>
      <c r="D24" s="7"/>
    </row>
    <row r="25" spans="1:4" x14ac:dyDescent="0.25">
      <c r="A25" s="424"/>
      <c r="B25" s="42" t="s">
        <v>1846</v>
      </c>
      <c r="C25" s="42" t="s">
        <v>1846</v>
      </c>
      <c r="D25" s="7"/>
    </row>
    <row r="26" spans="1:4" ht="52.8" x14ac:dyDescent="0.25">
      <c r="A26" s="423" t="s">
        <v>1778</v>
      </c>
      <c r="B26" s="227" t="s">
        <v>1852</v>
      </c>
      <c r="C26" s="227" t="s">
        <v>1849</v>
      </c>
      <c r="D26" s="59"/>
    </row>
    <row r="27" spans="1:4" ht="26.4" x14ac:dyDescent="0.25">
      <c r="A27" s="425"/>
      <c r="B27" s="227" t="s">
        <v>1853</v>
      </c>
      <c r="C27" s="227" t="s">
        <v>1850</v>
      </c>
      <c r="D27" s="59"/>
    </row>
    <row r="28" spans="1:4" ht="26.4" x14ac:dyDescent="0.25">
      <c r="A28" s="424"/>
      <c r="B28" s="120" t="s">
        <v>1854</v>
      </c>
      <c r="C28" s="120" t="s">
        <v>1851</v>
      </c>
      <c r="D28" s="59"/>
    </row>
    <row r="29" spans="1:4" x14ac:dyDescent="0.25">
      <c r="A29" s="22"/>
      <c r="B29" s="42"/>
      <c r="C29" s="227"/>
      <c r="D29" s="7"/>
    </row>
    <row r="30" spans="1:4" x14ac:dyDescent="0.25">
      <c r="A30" s="22"/>
      <c r="B30" s="227"/>
      <c r="C30" s="227"/>
      <c r="D30" s="7"/>
    </row>
    <row r="31" spans="1:4" x14ac:dyDescent="0.25">
      <c r="A31" s="22"/>
      <c r="B31" s="82"/>
      <c r="C31" s="120"/>
      <c r="D31" s="7"/>
    </row>
  </sheetData>
  <mergeCells count="6">
    <mergeCell ref="A26:A28"/>
    <mergeCell ref="A14:A25"/>
    <mergeCell ref="A1:D1"/>
    <mergeCell ref="A13:B13"/>
    <mergeCell ref="A7:A10"/>
    <mergeCell ref="A5:A6"/>
  </mergeCells>
  <conditionalFormatting sqref="D1:D1048576">
    <cfRule type="cellIs" dxfId="75" priority="1" stopIfTrue="1" operator="equal">
      <formula>"#"</formula>
    </cfRule>
    <cfRule type="cellIs" dxfId="74" priority="2" stopIfTrue="1" operator="equal">
      <formula>3</formula>
    </cfRule>
    <cfRule type="cellIs" dxfId="73" priority="3" stopIfTrue="1" operator="equal">
      <formula>2</formula>
    </cfRule>
    <cfRule type="cellIs" dxfId="72"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B26:B28 C1:C1048576" xr:uid="{00000000-0002-0000-1100-000001000000}">
      <formula1>250</formula1>
    </dataValidation>
    <dataValidation type="list" allowBlank="1" showInputMessage="1" showErrorMessage="1" sqref="D2:D65538" xr:uid="{00000000-0002-0000-11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D108"/>
  <sheetViews>
    <sheetView view="pageBreakPreview" zoomScaleNormal="100" zoomScaleSheetLayoutView="100" workbookViewId="0">
      <pane ySplit="3" topLeftCell="A43" activePane="bottomLeft" state="frozenSplit"/>
      <selection activeCell="M12" sqref="M12"/>
      <selection pane="bottomLeft" activeCell="G57" sqref="G57"/>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1658</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01"/>
      <c r="B6" s="166" t="s">
        <v>1334</v>
      </c>
      <c r="C6" s="42"/>
      <c r="D6" s="59"/>
    </row>
    <row r="7" spans="1:4" ht="26.4" x14ac:dyDescent="0.25">
      <c r="A7" s="423" t="s">
        <v>218</v>
      </c>
      <c r="B7" s="42" t="s">
        <v>445</v>
      </c>
      <c r="C7" s="42" t="s">
        <v>639</v>
      </c>
      <c r="D7" s="59"/>
    </row>
    <row r="8" spans="1:4" ht="39.6" x14ac:dyDescent="0.25">
      <c r="A8" s="425"/>
      <c r="B8" s="10" t="s">
        <v>1163</v>
      </c>
      <c r="C8" s="10" t="s">
        <v>1148</v>
      </c>
      <c r="D8" s="59"/>
    </row>
    <row r="9" spans="1:4" x14ac:dyDescent="0.25">
      <c r="A9" s="425"/>
      <c r="B9" s="42" t="s">
        <v>352</v>
      </c>
      <c r="C9" s="42" t="s">
        <v>638</v>
      </c>
      <c r="D9" s="59"/>
    </row>
    <row r="10" spans="1:4" x14ac:dyDescent="0.25">
      <c r="A10" s="425"/>
      <c r="B10" s="10" t="s">
        <v>355</v>
      </c>
      <c r="C10" s="10" t="s">
        <v>637</v>
      </c>
      <c r="D10" s="59"/>
    </row>
    <row r="11" spans="1:4" ht="52.8" x14ac:dyDescent="0.25">
      <c r="A11" s="424"/>
      <c r="B11" s="219" t="s">
        <v>1688</v>
      </c>
      <c r="C11" s="219" t="s">
        <v>1689</v>
      </c>
      <c r="D11" s="59"/>
    </row>
    <row r="12" spans="1:4" ht="26.4" x14ac:dyDescent="0.25">
      <c r="A12" s="422" t="s">
        <v>1661</v>
      </c>
      <c r="B12" s="42" t="s">
        <v>241</v>
      </c>
      <c r="C12" s="42" t="s">
        <v>636</v>
      </c>
      <c r="D12" s="7"/>
    </row>
    <row r="13" spans="1:4" ht="26.4" x14ac:dyDescent="0.25">
      <c r="A13" s="422"/>
      <c r="B13" s="10" t="s">
        <v>1758</v>
      </c>
      <c r="C13" s="10" t="s">
        <v>1186</v>
      </c>
      <c r="D13" s="7"/>
    </row>
    <row r="14" spans="1:4" x14ac:dyDescent="0.25">
      <c r="A14" s="422" t="s">
        <v>91</v>
      </c>
      <c r="B14" s="10" t="s">
        <v>242</v>
      </c>
      <c r="C14" s="10" t="s">
        <v>242</v>
      </c>
      <c r="D14" s="7"/>
    </row>
    <row r="15" spans="1:4" x14ac:dyDescent="0.25">
      <c r="A15" s="422"/>
      <c r="B15" s="10" t="s">
        <v>353</v>
      </c>
      <c r="C15" s="10" t="s">
        <v>353</v>
      </c>
      <c r="D15" s="7"/>
    </row>
    <row r="16" spans="1:4" x14ac:dyDescent="0.25">
      <c r="A16" s="422"/>
      <c r="B16" s="10" t="s">
        <v>354</v>
      </c>
      <c r="C16" s="10" t="s">
        <v>354</v>
      </c>
      <c r="D16" s="7"/>
    </row>
    <row r="17" spans="1:4" ht="26.4" x14ac:dyDescent="0.25">
      <c r="A17" s="124" t="s">
        <v>98</v>
      </c>
      <c r="B17" s="10" t="s">
        <v>356</v>
      </c>
      <c r="C17" s="10" t="s">
        <v>988</v>
      </c>
      <c r="D17" s="7"/>
    </row>
    <row r="18" spans="1:4" x14ac:dyDescent="0.25">
      <c r="A18" s="395" t="s">
        <v>223</v>
      </c>
      <c r="B18" s="396"/>
      <c r="C18" s="98"/>
      <c r="D18" s="99"/>
    </row>
    <row r="19" spans="1:4" x14ac:dyDescent="0.25">
      <c r="A19" s="410" t="s">
        <v>1181</v>
      </c>
      <c r="B19" s="10" t="s">
        <v>1180</v>
      </c>
      <c r="C19" s="10" t="s">
        <v>1180</v>
      </c>
      <c r="D19" s="59"/>
    </row>
    <row r="20" spans="1:4" ht="26.4" x14ac:dyDescent="0.25">
      <c r="A20" s="411"/>
      <c r="B20" s="10" t="s">
        <v>1570</v>
      </c>
      <c r="C20" s="10" t="s">
        <v>1570</v>
      </c>
      <c r="D20" s="59"/>
    </row>
    <row r="21" spans="1:4" x14ac:dyDescent="0.25">
      <c r="A21" s="411"/>
      <c r="B21" s="10" t="s">
        <v>369</v>
      </c>
      <c r="C21" s="10" t="s">
        <v>369</v>
      </c>
      <c r="D21" s="59"/>
    </row>
    <row r="22" spans="1:4" x14ac:dyDescent="0.25">
      <c r="A22" s="410" t="s">
        <v>12</v>
      </c>
      <c r="B22" s="10" t="s">
        <v>786</v>
      </c>
      <c r="C22" s="10" t="s">
        <v>989</v>
      </c>
      <c r="D22" s="59"/>
    </row>
    <row r="23" spans="1:4" ht="26.4" x14ac:dyDescent="0.25">
      <c r="A23" s="411"/>
      <c r="B23" s="10" t="s">
        <v>640</v>
      </c>
      <c r="C23" s="10" t="s">
        <v>641</v>
      </c>
      <c r="D23" s="59"/>
    </row>
    <row r="24" spans="1:4" ht="26.4" x14ac:dyDescent="0.25">
      <c r="A24" s="411"/>
      <c r="B24" s="10" t="s">
        <v>361</v>
      </c>
      <c r="C24" s="10" t="s">
        <v>990</v>
      </c>
      <c r="D24" s="59"/>
    </row>
    <row r="25" spans="1:4" x14ac:dyDescent="0.25">
      <c r="A25" s="411"/>
      <c r="B25" s="10" t="s">
        <v>357</v>
      </c>
      <c r="C25" s="10" t="s">
        <v>357</v>
      </c>
      <c r="D25" s="59"/>
    </row>
    <row r="26" spans="1:4" x14ac:dyDescent="0.25">
      <c r="A26" s="411"/>
      <c r="B26" s="10" t="s">
        <v>358</v>
      </c>
      <c r="C26" s="10" t="s">
        <v>358</v>
      </c>
      <c r="D26" s="59"/>
    </row>
    <row r="27" spans="1:4" x14ac:dyDescent="0.25">
      <c r="A27" s="411"/>
      <c r="B27" s="10" t="s">
        <v>359</v>
      </c>
      <c r="C27" s="10" t="s">
        <v>1396</v>
      </c>
      <c r="D27" s="59"/>
    </row>
    <row r="28" spans="1:4" x14ac:dyDescent="0.25">
      <c r="A28" s="411"/>
      <c r="B28" s="10" t="s">
        <v>288</v>
      </c>
      <c r="C28" s="10" t="s">
        <v>642</v>
      </c>
      <c r="D28" s="59"/>
    </row>
    <row r="29" spans="1:4" x14ac:dyDescent="0.25">
      <c r="A29" s="410" t="s">
        <v>100</v>
      </c>
      <c r="B29" s="10" t="s">
        <v>788</v>
      </c>
      <c r="C29" s="10" t="s">
        <v>993</v>
      </c>
      <c r="D29" s="59"/>
    </row>
    <row r="30" spans="1:4" ht="26.4" x14ac:dyDescent="0.25">
      <c r="A30" s="411"/>
      <c r="B30" s="10" t="s">
        <v>364</v>
      </c>
      <c r="C30" s="117" t="s">
        <v>890</v>
      </c>
      <c r="D30" s="59"/>
    </row>
    <row r="31" spans="1:4" ht="26.4" x14ac:dyDescent="0.25">
      <c r="A31" s="411"/>
      <c r="B31" s="10" t="s">
        <v>365</v>
      </c>
      <c r="C31" s="117" t="s">
        <v>891</v>
      </c>
      <c r="D31" s="59"/>
    </row>
    <row r="32" spans="1:4" ht="26.4" x14ac:dyDescent="0.25">
      <c r="A32" s="411"/>
      <c r="B32" s="10" t="s">
        <v>366</v>
      </c>
      <c r="C32" s="117" t="s">
        <v>892</v>
      </c>
      <c r="D32" s="59"/>
    </row>
    <row r="33" spans="1:4" ht="26.4" x14ac:dyDescent="0.25">
      <c r="A33" s="411"/>
      <c r="B33" s="10" t="s">
        <v>367</v>
      </c>
      <c r="C33" s="117" t="s">
        <v>893</v>
      </c>
      <c r="D33" s="59"/>
    </row>
    <row r="34" spans="1:4" x14ac:dyDescent="0.25">
      <c r="A34" s="411"/>
      <c r="B34" s="10" t="s">
        <v>1310</v>
      </c>
      <c r="C34" s="10" t="s">
        <v>1310</v>
      </c>
      <c r="D34" s="59"/>
    </row>
    <row r="35" spans="1:4" x14ac:dyDescent="0.25">
      <c r="A35" s="411"/>
      <c r="B35" s="10" t="s">
        <v>1311</v>
      </c>
      <c r="C35" s="10" t="s">
        <v>1311</v>
      </c>
      <c r="D35" s="59"/>
    </row>
    <row r="36" spans="1:4" x14ac:dyDescent="0.25">
      <c r="A36" s="411"/>
      <c r="B36" s="10" t="s">
        <v>368</v>
      </c>
      <c r="C36" s="10" t="s">
        <v>368</v>
      </c>
      <c r="D36" s="59"/>
    </row>
    <row r="37" spans="1:4" ht="26.4" x14ac:dyDescent="0.25">
      <c r="A37" s="411"/>
      <c r="B37" s="10" t="s">
        <v>370</v>
      </c>
      <c r="C37" s="10" t="s">
        <v>1397</v>
      </c>
      <c r="D37" s="59"/>
    </row>
    <row r="38" spans="1:4" x14ac:dyDescent="0.25">
      <c r="A38" s="412"/>
      <c r="B38" s="10" t="s">
        <v>1182</v>
      </c>
      <c r="C38" s="10" t="s">
        <v>1183</v>
      </c>
      <c r="D38" s="59"/>
    </row>
    <row r="39" spans="1:4" x14ac:dyDescent="0.25">
      <c r="A39" s="410" t="s">
        <v>360</v>
      </c>
      <c r="B39" s="10" t="s">
        <v>787</v>
      </c>
      <c r="C39" s="10" t="s">
        <v>991</v>
      </c>
      <c r="D39" s="59"/>
    </row>
    <row r="40" spans="1:4" ht="26.4" x14ac:dyDescent="0.25">
      <c r="A40" s="411"/>
      <c r="B40" s="10" t="s">
        <v>362</v>
      </c>
      <c r="C40" s="10" t="s">
        <v>992</v>
      </c>
      <c r="D40" s="59"/>
    </row>
    <row r="41" spans="1:4" ht="26.4" x14ac:dyDescent="0.25">
      <c r="A41" s="412"/>
      <c r="B41" s="10" t="s">
        <v>363</v>
      </c>
      <c r="C41" s="10" t="s">
        <v>889</v>
      </c>
      <c r="D41" s="59"/>
    </row>
    <row r="42" spans="1:4" x14ac:dyDescent="0.25">
      <c r="A42" s="422" t="s">
        <v>371</v>
      </c>
      <c r="B42" s="10" t="s">
        <v>789</v>
      </c>
      <c r="C42" s="10" t="s">
        <v>994</v>
      </c>
      <c r="D42" s="7"/>
    </row>
    <row r="43" spans="1:4" ht="26.4" x14ac:dyDescent="0.25">
      <c r="A43" s="422"/>
      <c r="B43" s="10" t="s">
        <v>1184</v>
      </c>
      <c r="C43" s="10" t="s">
        <v>1185</v>
      </c>
      <c r="D43" s="7"/>
    </row>
    <row r="44" spans="1:4" ht="26.4" x14ac:dyDescent="0.25">
      <c r="A44" s="422" t="s">
        <v>101</v>
      </c>
      <c r="B44" s="10" t="s">
        <v>987</v>
      </c>
      <c r="C44" s="10" t="s">
        <v>989</v>
      </c>
      <c r="D44" s="7"/>
    </row>
    <row r="45" spans="1:4" ht="26.4" x14ac:dyDescent="0.25">
      <c r="A45" s="422"/>
      <c r="B45" s="10" t="s">
        <v>389</v>
      </c>
      <c r="C45" s="10" t="s">
        <v>643</v>
      </c>
      <c r="D45" s="7"/>
    </row>
    <row r="46" spans="1:4" ht="26.4" x14ac:dyDescent="0.25">
      <c r="A46" s="428" t="s">
        <v>372</v>
      </c>
      <c r="B46" s="10" t="s">
        <v>790</v>
      </c>
      <c r="C46" s="10" t="s">
        <v>995</v>
      </c>
      <c r="D46" s="7"/>
    </row>
    <row r="47" spans="1:4" ht="26.4" x14ac:dyDescent="0.25">
      <c r="A47" s="428"/>
      <c r="B47" s="10" t="s">
        <v>373</v>
      </c>
      <c r="C47" s="10" t="s">
        <v>644</v>
      </c>
      <c r="D47" s="7"/>
    </row>
    <row r="48" spans="1:4" ht="26.4" x14ac:dyDescent="0.25">
      <c r="A48" s="428"/>
      <c r="B48" s="10" t="s">
        <v>1399</v>
      </c>
      <c r="C48" s="10" t="s">
        <v>1398</v>
      </c>
      <c r="D48" s="7"/>
    </row>
    <row r="49" spans="1:4" ht="26.4" x14ac:dyDescent="0.25">
      <c r="A49" s="428" t="s">
        <v>374</v>
      </c>
      <c r="B49" s="42" t="s">
        <v>375</v>
      </c>
      <c r="C49" s="42" t="s">
        <v>645</v>
      </c>
      <c r="D49" s="59"/>
    </row>
    <row r="50" spans="1:4" ht="26.4" x14ac:dyDescent="0.25">
      <c r="A50" s="428"/>
      <c r="B50" s="42" t="s">
        <v>1400</v>
      </c>
      <c r="C50" s="42" t="s">
        <v>1401</v>
      </c>
      <c r="D50" s="59"/>
    </row>
    <row r="51" spans="1:4" x14ac:dyDescent="0.25">
      <c r="A51" s="422" t="s">
        <v>212</v>
      </c>
      <c r="B51" s="10" t="s">
        <v>791</v>
      </c>
      <c r="C51" s="10" t="s">
        <v>996</v>
      </c>
      <c r="D51" s="59"/>
    </row>
    <row r="52" spans="1:4" ht="26.4" x14ac:dyDescent="0.25">
      <c r="A52" s="422"/>
      <c r="B52" s="10" t="s">
        <v>376</v>
      </c>
      <c r="C52" s="117" t="s">
        <v>894</v>
      </c>
      <c r="D52" s="59"/>
    </row>
    <row r="53" spans="1:4" x14ac:dyDescent="0.25">
      <c r="A53" s="423" t="s">
        <v>1523</v>
      </c>
      <c r="B53" s="42" t="s">
        <v>1304</v>
      </c>
      <c r="C53" s="10"/>
      <c r="D53" s="59"/>
    </row>
    <row r="54" spans="1:4" x14ac:dyDescent="0.25">
      <c r="A54" s="425"/>
      <c r="B54" s="42" t="s">
        <v>1303</v>
      </c>
      <c r="C54" s="10" t="s">
        <v>997</v>
      </c>
      <c r="D54" s="59"/>
    </row>
    <row r="55" spans="1:4" x14ac:dyDescent="0.25">
      <c r="A55" s="425"/>
      <c r="B55" s="42" t="s">
        <v>1305</v>
      </c>
      <c r="C55" s="10" t="s">
        <v>999</v>
      </c>
      <c r="D55" s="59"/>
    </row>
    <row r="56" spans="1:4" x14ac:dyDescent="0.25">
      <c r="A56" s="425"/>
      <c r="B56" s="42" t="s">
        <v>1306</v>
      </c>
      <c r="C56" s="10" t="s">
        <v>998</v>
      </c>
      <c r="D56" s="59"/>
    </row>
    <row r="57" spans="1:4" ht="39.6" x14ac:dyDescent="0.25">
      <c r="A57" s="425"/>
      <c r="B57" s="42" t="s">
        <v>1974</v>
      </c>
      <c r="C57" s="42" t="s">
        <v>1975</v>
      </c>
      <c r="D57" s="59"/>
    </row>
    <row r="58" spans="1:4" ht="26.4" x14ac:dyDescent="0.25">
      <c r="A58" s="425"/>
      <c r="B58" s="42" t="s">
        <v>240</v>
      </c>
      <c r="C58" s="42" t="s">
        <v>646</v>
      </c>
      <c r="D58" s="59"/>
    </row>
    <row r="59" spans="1:4" x14ac:dyDescent="0.25">
      <c r="A59" s="425"/>
      <c r="B59" s="10" t="s">
        <v>387</v>
      </c>
      <c r="C59" s="10" t="s">
        <v>387</v>
      </c>
      <c r="D59" s="59"/>
    </row>
    <row r="60" spans="1:4" x14ac:dyDescent="0.25">
      <c r="A60" s="425"/>
      <c r="B60" s="10" t="s">
        <v>388</v>
      </c>
      <c r="C60" s="10" t="s">
        <v>388</v>
      </c>
      <c r="D60" s="59"/>
    </row>
    <row r="61" spans="1:4" ht="26.4" x14ac:dyDescent="0.25">
      <c r="A61" s="424"/>
      <c r="B61" s="10" t="s">
        <v>1524</v>
      </c>
      <c r="C61" s="10" t="s">
        <v>1524</v>
      </c>
      <c r="D61" s="59"/>
    </row>
    <row r="62" spans="1:4" x14ac:dyDescent="0.25">
      <c r="A62" s="410" t="s">
        <v>208</v>
      </c>
      <c r="B62" s="42" t="s">
        <v>793</v>
      </c>
      <c r="C62" s="10" t="s">
        <v>1001</v>
      </c>
      <c r="D62" s="59"/>
    </row>
    <row r="63" spans="1:4" x14ac:dyDescent="0.25">
      <c r="A63" s="411"/>
      <c r="B63" s="42" t="s">
        <v>1307</v>
      </c>
      <c r="C63" s="10" t="s">
        <v>1308</v>
      </c>
      <c r="D63" s="59"/>
    </row>
    <row r="64" spans="1:4" ht="52.8" x14ac:dyDescent="0.25">
      <c r="A64" s="411"/>
      <c r="B64" s="42" t="s">
        <v>1761</v>
      </c>
      <c r="C64" s="42" t="s">
        <v>1762</v>
      </c>
      <c r="D64" s="59"/>
    </row>
    <row r="65" spans="1:4" ht="26.4" x14ac:dyDescent="0.25">
      <c r="A65" s="411"/>
      <c r="B65" s="80" t="s">
        <v>1403</v>
      </c>
      <c r="C65" s="80" t="s">
        <v>1402</v>
      </c>
      <c r="D65" s="59"/>
    </row>
    <row r="66" spans="1:4" ht="39.6" x14ac:dyDescent="0.25">
      <c r="A66" s="412"/>
      <c r="B66" s="129" t="s">
        <v>1763</v>
      </c>
      <c r="C66" s="80"/>
      <c r="D66" s="59"/>
    </row>
    <row r="67" spans="1:4" x14ac:dyDescent="0.25">
      <c r="A67" s="428" t="s">
        <v>103</v>
      </c>
      <c r="B67" s="10" t="s">
        <v>794</v>
      </c>
      <c r="C67" s="10" t="s">
        <v>1002</v>
      </c>
      <c r="D67" s="59"/>
    </row>
    <row r="68" spans="1:4" ht="26.4" x14ac:dyDescent="0.25">
      <c r="A68" s="428"/>
      <c r="B68" s="10" t="s">
        <v>896</v>
      </c>
      <c r="C68" s="10" t="s">
        <v>895</v>
      </c>
      <c r="D68" s="59"/>
    </row>
    <row r="69" spans="1:4" ht="39.6" x14ac:dyDescent="0.25">
      <c r="A69" s="428"/>
      <c r="B69" s="10" t="s">
        <v>1193</v>
      </c>
      <c r="C69" s="10" t="s">
        <v>1194</v>
      </c>
      <c r="D69" s="59"/>
    </row>
    <row r="70" spans="1:4" x14ac:dyDescent="0.25">
      <c r="A70" s="422" t="s">
        <v>102</v>
      </c>
      <c r="B70" s="10" t="s">
        <v>380</v>
      </c>
      <c r="C70" s="10" t="s">
        <v>1003</v>
      </c>
      <c r="D70" s="7"/>
    </row>
    <row r="71" spans="1:4" ht="26.4" x14ac:dyDescent="0.25">
      <c r="A71" s="422"/>
      <c r="B71" s="10" t="s">
        <v>377</v>
      </c>
      <c r="C71" s="10" t="s">
        <v>647</v>
      </c>
      <c r="D71" s="7"/>
    </row>
    <row r="72" spans="1:4" ht="52.8" x14ac:dyDescent="0.25">
      <c r="A72" s="422"/>
      <c r="B72" s="10" t="s">
        <v>378</v>
      </c>
      <c r="C72" s="10" t="s">
        <v>1004</v>
      </c>
      <c r="D72" s="7"/>
    </row>
    <row r="73" spans="1:4" ht="26.4" x14ac:dyDescent="0.25">
      <c r="A73" s="422"/>
      <c r="B73" s="10" t="s">
        <v>379</v>
      </c>
      <c r="C73" s="10" t="s">
        <v>648</v>
      </c>
      <c r="D73" s="7"/>
    </row>
    <row r="74" spans="1:4" ht="26.4" x14ac:dyDescent="0.25">
      <c r="A74" s="429" t="s">
        <v>381</v>
      </c>
      <c r="B74" s="10" t="s">
        <v>1198</v>
      </c>
      <c r="C74" s="10" t="s">
        <v>1006</v>
      </c>
      <c r="D74" s="7"/>
    </row>
    <row r="75" spans="1:4" ht="39.6" x14ac:dyDescent="0.25">
      <c r="A75" s="430"/>
      <c r="B75" s="10" t="s">
        <v>1005</v>
      </c>
      <c r="C75" s="10" t="s">
        <v>897</v>
      </c>
      <c r="D75" s="7"/>
    </row>
    <row r="76" spans="1:4" ht="26.4" x14ac:dyDescent="0.25">
      <c r="A76" s="430"/>
      <c r="B76" s="10" t="s">
        <v>382</v>
      </c>
      <c r="C76" s="10" t="s">
        <v>900</v>
      </c>
      <c r="D76" s="7"/>
    </row>
    <row r="77" spans="1:4" ht="26.4" x14ac:dyDescent="0.25">
      <c r="A77" s="430"/>
      <c r="B77" s="10" t="s">
        <v>383</v>
      </c>
      <c r="C77" s="117" t="s">
        <v>899</v>
      </c>
      <c r="D77" s="7"/>
    </row>
    <row r="78" spans="1:4" x14ac:dyDescent="0.25">
      <c r="A78" s="431"/>
      <c r="B78" s="42" t="s">
        <v>289</v>
      </c>
      <c r="C78" s="42" t="s">
        <v>649</v>
      </c>
      <c r="D78" s="7"/>
    </row>
    <row r="79" spans="1:4" x14ac:dyDescent="0.25">
      <c r="A79" s="422" t="s">
        <v>384</v>
      </c>
      <c r="B79" s="10" t="s">
        <v>453</v>
      </c>
      <c r="C79" s="10" t="s">
        <v>1009</v>
      </c>
      <c r="D79" s="7"/>
    </row>
    <row r="80" spans="1:4" ht="26.4" x14ac:dyDescent="0.25">
      <c r="A80" s="422"/>
      <c r="B80" s="10" t="s">
        <v>1405</v>
      </c>
      <c r="C80" s="10" t="s">
        <v>1404</v>
      </c>
      <c r="D80" s="7"/>
    </row>
    <row r="81" spans="1:4" x14ac:dyDescent="0.25">
      <c r="A81" s="429" t="s">
        <v>385</v>
      </c>
      <c r="B81" s="10" t="s">
        <v>1007</v>
      </c>
      <c r="C81" s="10" t="s">
        <v>1008</v>
      </c>
      <c r="D81" s="7"/>
    </row>
    <row r="82" spans="1:4" ht="26.4" x14ac:dyDescent="0.25">
      <c r="A82" s="430"/>
      <c r="B82" s="10" t="s">
        <v>386</v>
      </c>
      <c r="C82" s="10" t="s">
        <v>650</v>
      </c>
      <c r="D82" s="7"/>
    </row>
    <row r="83" spans="1:4" ht="26.4" x14ac:dyDescent="0.25">
      <c r="A83" s="431"/>
      <c r="B83" s="42" t="s">
        <v>390</v>
      </c>
      <c r="C83" s="42" t="s">
        <v>898</v>
      </c>
      <c r="D83" s="7"/>
    </row>
    <row r="84" spans="1:4" x14ac:dyDescent="0.25">
      <c r="A84" s="429" t="s">
        <v>1525</v>
      </c>
      <c r="B84" s="10" t="s">
        <v>1527</v>
      </c>
      <c r="C84" s="10" t="s">
        <v>1528</v>
      </c>
      <c r="D84" s="7"/>
    </row>
    <row r="85" spans="1:4" ht="26.4" x14ac:dyDescent="0.25">
      <c r="A85" s="431"/>
      <c r="B85" s="10" t="s">
        <v>1526</v>
      </c>
      <c r="C85" s="10" t="s">
        <v>1529</v>
      </c>
      <c r="D85" s="7"/>
    </row>
    <row r="86" spans="1:4" ht="26.4" x14ac:dyDescent="0.25">
      <c r="A86" s="428" t="s">
        <v>312</v>
      </c>
      <c r="B86" s="43" t="s">
        <v>1408</v>
      </c>
      <c r="C86" s="43" t="s">
        <v>1409</v>
      </c>
      <c r="D86" s="7"/>
    </row>
    <row r="87" spans="1:4" ht="26.4" x14ac:dyDescent="0.25">
      <c r="A87" s="428"/>
      <c r="B87" s="8" t="s">
        <v>1411</v>
      </c>
      <c r="C87" s="8" t="s">
        <v>1410</v>
      </c>
      <c r="D87" s="7"/>
    </row>
    <row r="88" spans="1:4" ht="26.4" x14ac:dyDescent="0.25">
      <c r="A88" s="428"/>
      <c r="B88" s="43" t="s">
        <v>321</v>
      </c>
      <c r="C88" s="43" t="s">
        <v>945</v>
      </c>
      <c r="D88" s="7"/>
    </row>
    <row r="89" spans="1:4" ht="39.6" x14ac:dyDescent="0.25">
      <c r="A89" s="428"/>
      <c r="B89" s="43" t="s">
        <v>322</v>
      </c>
      <c r="C89" s="43" t="s">
        <v>946</v>
      </c>
      <c r="D89" s="7"/>
    </row>
    <row r="90" spans="1:4" x14ac:dyDescent="0.25">
      <c r="A90" s="423" t="s">
        <v>334</v>
      </c>
      <c r="B90" s="10" t="s">
        <v>454</v>
      </c>
      <c r="C90" s="10" t="s">
        <v>1082</v>
      </c>
      <c r="D90" s="7"/>
    </row>
    <row r="91" spans="1:4" x14ac:dyDescent="0.25">
      <c r="A91" s="425"/>
      <c r="B91" s="10" t="s">
        <v>455</v>
      </c>
      <c r="C91" s="10" t="s">
        <v>1083</v>
      </c>
      <c r="D91" s="7"/>
    </row>
    <row r="92" spans="1:4" x14ac:dyDescent="0.25">
      <c r="A92" s="425"/>
      <c r="B92" s="10" t="s">
        <v>456</v>
      </c>
      <c r="C92" s="10" t="s">
        <v>1084</v>
      </c>
      <c r="D92" s="7"/>
    </row>
    <row r="93" spans="1:4" x14ac:dyDescent="0.25">
      <c r="A93" s="425"/>
      <c r="B93" s="10" t="s">
        <v>457</v>
      </c>
      <c r="C93" s="10" t="s">
        <v>1085</v>
      </c>
      <c r="D93" s="7"/>
    </row>
    <row r="94" spans="1:4" x14ac:dyDescent="0.25">
      <c r="A94" s="425"/>
      <c r="B94" s="10" t="s">
        <v>458</v>
      </c>
      <c r="C94" s="10" t="s">
        <v>1086</v>
      </c>
      <c r="D94" s="7"/>
    </row>
    <row r="95" spans="1:4" ht="26.4" x14ac:dyDescent="0.25">
      <c r="A95" s="425"/>
      <c r="B95" s="10" t="s">
        <v>452</v>
      </c>
      <c r="C95" s="10" t="s">
        <v>1087</v>
      </c>
      <c r="D95" s="7"/>
    </row>
    <row r="96" spans="1:4" x14ac:dyDescent="0.25">
      <c r="A96" s="425"/>
      <c r="B96" s="82" t="s">
        <v>1299</v>
      </c>
      <c r="C96" s="82" t="s">
        <v>1300</v>
      </c>
      <c r="D96" s="7"/>
    </row>
    <row r="97" spans="1:4" x14ac:dyDescent="0.25">
      <c r="A97" s="425"/>
      <c r="B97" s="10" t="s">
        <v>459</v>
      </c>
      <c r="C97" s="10" t="s">
        <v>1088</v>
      </c>
      <c r="D97" s="7"/>
    </row>
    <row r="98" spans="1:4" x14ac:dyDescent="0.25">
      <c r="A98" s="425"/>
      <c r="B98" s="10" t="s">
        <v>1301</v>
      </c>
      <c r="C98" s="10" t="s">
        <v>1302</v>
      </c>
      <c r="D98" s="7"/>
    </row>
    <row r="99" spans="1:4" x14ac:dyDescent="0.25">
      <c r="A99" s="425"/>
      <c r="B99" s="10" t="s">
        <v>460</v>
      </c>
      <c r="C99" s="10" t="s">
        <v>1089</v>
      </c>
      <c r="D99" s="7"/>
    </row>
    <row r="100" spans="1:4" x14ac:dyDescent="0.25">
      <c r="A100" s="425"/>
      <c r="B100" s="10" t="s">
        <v>461</v>
      </c>
      <c r="C100" s="10" t="s">
        <v>1090</v>
      </c>
      <c r="D100" s="7"/>
    </row>
    <row r="101" spans="1:4" x14ac:dyDescent="0.25">
      <c r="A101" s="425"/>
      <c r="B101" s="10" t="s">
        <v>462</v>
      </c>
      <c r="C101" s="10" t="s">
        <v>1091</v>
      </c>
      <c r="D101" s="7"/>
    </row>
    <row r="102" spans="1:4" x14ac:dyDescent="0.25">
      <c r="A102" s="425"/>
      <c r="B102" s="10" t="s">
        <v>463</v>
      </c>
      <c r="C102" s="10" t="s">
        <v>1092</v>
      </c>
      <c r="D102" s="7"/>
    </row>
    <row r="103" spans="1:4" x14ac:dyDescent="0.25">
      <c r="A103" s="425"/>
      <c r="B103" s="10" t="s">
        <v>464</v>
      </c>
      <c r="C103" s="10" t="s">
        <v>1093</v>
      </c>
      <c r="D103" s="7"/>
    </row>
    <row r="104" spans="1:4" x14ac:dyDescent="0.25">
      <c r="A104" s="425"/>
      <c r="B104" s="10" t="s">
        <v>465</v>
      </c>
      <c r="C104" s="10" t="s">
        <v>1094</v>
      </c>
      <c r="D104" s="7"/>
    </row>
    <row r="105" spans="1:4" x14ac:dyDescent="0.25">
      <c r="A105" s="424"/>
      <c r="B105" s="10" t="s">
        <v>466</v>
      </c>
      <c r="C105" s="10" t="s">
        <v>1095</v>
      </c>
      <c r="D105" s="7"/>
    </row>
    <row r="106" spans="1:4" x14ac:dyDescent="0.25">
      <c r="A106" s="112"/>
      <c r="B106" s="42"/>
      <c r="C106" s="42"/>
      <c r="D106" s="7"/>
    </row>
    <row r="107" spans="1:4" x14ac:dyDescent="0.25">
      <c r="A107" s="112"/>
      <c r="B107" s="42"/>
      <c r="C107" s="42"/>
      <c r="D107" s="7"/>
    </row>
    <row r="108" spans="1:4" x14ac:dyDescent="0.25">
      <c r="A108" s="112"/>
      <c r="B108" s="42"/>
      <c r="C108" s="42"/>
      <c r="D108" s="7"/>
    </row>
  </sheetData>
  <mergeCells count="25">
    <mergeCell ref="A44:A45"/>
    <mergeCell ref="A14:A16"/>
    <mergeCell ref="A46:A48"/>
    <mergeCell ref="A90:A105"/>
    <mergeCell ref="A49:A50"/>
    <mergeCell ref="A70:A73"/>
    <mergeCell ref="A81:A83"/>
    <mergeCell ref="A53:A61"/>
    <mergeCell ref="A42:A43"/>
    <mergeCell ref="A79:A80"/>
    <mergeCell ref="A74:A78"/>
    <mergeCell ref="A67:A69"/>
    <mergeCell ref="A62:A66"/>
    <mergeCell ref="A51:A52"/>
    <mergeCell ref="A86:A89"/>
    <mergeCell ref="A84:A85"/>
    <mergeCell ref="A22:A28"/>
    <mergeCell ref="A39:A41"/>
    <mergeCell ref="A29:A38"/>
    <mergeCell ref="A1:D1"/>
    <mergeCell ref="A19:A21"/>
    <mergeCell ref="A18:B18"/>
    <mergeCell ref="A12:A13"/>
    <mergeCell ref="A5:A6"/>
    <mergeCell ref="A7:A11"/>
  </mergeCells>
  <conditionalFormatting sqref="D1:D1048576">
    <cfRule type="cellIs" dxfId="71" priority="25" stopIfTrue="1" operator="equal">
      <formula>3</formula>
    </cfRule>
    <cfRule type="cellIs" dxfId="70" priority="26" stopIfTrue="1" operator="equal">
      <formula>2</formula>
    </cfRule>
    <cfRule type="cellIs" dxfId="69" priority="27" stopIfTrue="1" operator="equal">
      <formula>1</formula>
    </cfRule>
    <cfRule type="cellIs" dxfId="68" priority="2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86:C65536 C1:C19 B11 C21:C83" xr:uid="{00000000-0002-0000-1200-000000000000}">
      <formula1>250</formula1>
    </dataValidation>
    <dataValidation type="list" allowBlank="1" showInputMessage="1" showErrorMessage="1" sqref="D1:D1048576" xr:uid="{00000000-0002-0000-12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321" t="s">
        <v>1648</v>
      </c>
      <c r="B1" s="321"/>
      <c r="C1" s="321"/>
      <c r="D1" s="321"/>
      <c r="E1" s="321"/>
      <c r="F1" s="321"/>
      <c r="G1" s="321"/>
      <c r="H1" s="321"/>
    </row>
    <row r="2" spans="1:22" ht="9.9" customHeight="1" x14ac:dyDescent="0.45">
      <c r="A2" s="177"/>
      <c r="B2" s="177"/>
      <c r="C2" s="177"/>
      <c r="D2" s="177"/>
      <c r="E2" s="177"/>
      <c r="F2" s="177"/>
      <c r="G2" s="177"/>
      <c r="H2" s="177"/>
    </row>
    <row r="3" spans="1:22" ht="15" customHeight="1" x14ac:dyDescent="0.3">
      <c r="A3" s="322" t="s">
        <v>1491</v>
      </c>
      <c r="B3" s="322"/>
      <c r="C3" s="322"/>
      <c r="D3" s="322"/>
      <c r="E3" s="322"/>
      <c r="F3" s="322"/>
      <c r="G3" s="322"/>
      <c r="H3" s="322"/>
      <c r="I3" s="218"/>
      <c r="J3" s="218"/>
      <c r="K3" s="218"/>
      <c r="L3" s="218"/>
      <c r="M3" s="218"/>
      <c r="N3" s="218"/>
      <c r="O3" s="218"/>
      <c r="P3" s="218"/>
      <c r="Q3" s="218"/>
      <c r="R3" s="218"/>
      <c r="S3" s="218"/>
      <c r="T3" s="218"/>
      <c r="U3" s="218"/>
      <c r="V3" s="218"/>
    </row>
    <row r="4" spans="1:22" ht="9.9" customHeight="1" x14ac:dyDescent="0.45">
      <c r="A4" s="177"/>
      <c r="B4" s="177"/>
      <c r="C4" s="177"/>
      <c r="D4" s="177"/>
      <c r="E4" s="177"/>
      <c r="F4" s="177"/>
      <c r="G4" s="177"/>
      <c r="H4" s="177"/>
    </row>
    <row r="5" spans="1:22" s="183" customFormat="1" ht="34.200000000000003" customHeight="1" x14ac:dyDescent="0.3">
      <c r="A5" s="178"/>
      <c r="B5" s="179" t="s">
        <v>1492</v>
      </c>
      <c r="C5" s="180"/>
      <c r="D5" s="181"/>
      <c r="E5" s="182" t="s">
        <v>1493</v>
      </c>
      <c r="F5" s="180"/>
      <c r="G5" s="187"/>
      <c r="H5" s="182" t="s">
        <v>1495</v>
      </c>
    </row>
    <row r="6" spans="1:22" s="183" customFormat="1" ht="34.200000000000003" customHeight="1" x14ac:dyDescent="0.3">
      <c r="A6" s="184"/>
      <c r="B6" s="185" t="s">
        <v>1494</v>
      </c>
      <c r="C6" s="186"/>
      <c r="D6" s="181"/>
      <c r="E6" s="182" t="s">
        <v>1614</v>
      </c>
      <c r="F6" s="186"/>
      <c r="G6" s="181"/>
      <c r="H6" s="182" t="s">
        <v>86</v>
      </c>
    </row>
    <row r="7" spans="1:22" s="183" customFormat="1" ht="34.200000000000003" customHeight="1" x14ac:dyDescent="0.3">
      <c r="A7" s="184"/>
      <c r="B7" s="185" t="s">
        <v>1496</v>
      </c>
      <c r="C7" s="186"/>
      <c r="D7" s="181"/>
      <c r="E7" s="182" t="s">
        <v>82</v>
      </c>
      <c r="F7" s="186"/>
      <c r="G7" s="181"/>
      <c r="H7" s="182" t="s">
        <v>1499</v>
      </c>
    </row>
    <row r="8" spans="1:22" s="183" customFormat="1" ht="34.200000000000003" customHeight="1" x14ac:dyDescent="0.3">
      <c r="A8" s="184"/>
      <c r="B8" s="185" t="s">
        <v>1497</v>
      </c>
      <c r="C8" s="186"/>
      <c r="D8" s="187"/>
      <c r="E8" s="182" t="s">
        <v>1498</v>
      </c>
      <c r="F8" s="186"/>
      <c r="G8" s="181"/>
      <c r="H8" s="182" t="s">
        <v>106</v>
      </c>
    </row>
    <row r="9" spans="1:22" s="183" customFormat="1" ht="34.200000000000003" customHeight="1" x14ac:dyDescent="0.3">
      <c r="A9" s="186"/>
      <c r="B9" s="197"/>
      <c r="C9" s="186"/>
      <c r="D9" s="200"/>
      <c r="E9" s="201" t="s">
        <v>1500</v>
      </c>
      <c r="F9" s="186"/>
      <c r="G9" s="191"/>
      <c r="H9" s="182" t="s">
        <v>87</v>
      </c>
    </row>
    <row r="10" spans="1:22" s="183" customFormat="1" ht="34.200000000000003" customHeight="1" x14ac:dyDescent="0.3">
      <c r="A10" s="188"/>
      <c r="B10" s="189" t="s">
        <v>1501</v>
      </c>
      <c r="C10" s="186"/>
      <c r="D10" s="181"/>
      <c r="E10" s="190" t="s">
        <v>1650</v>
      </c>
      <c r="F10" s="186"/>
      <c r="G10" s="181"/>
      <c r="H10" s="182" t="s">
        <v>1503</v>
      </c>
    </row>
    <row r="11" spans="1:22" s="183" customFormat="1" ht="34.200000000000003" customHeight="1" x14ac:dyDescent="0.3">
      <c r="A11" s="192"/>
      <c r="B11" s="193" t="s">
        <v>1502</v>
      </c>
      <c r="C11" s="186"/>
      <c r="D11" s="181"/>
      <c r="E11" s="182" t="s">
        <v>1649</v>
      </c>
      <c r="F11" s="186"/>
      <c r="G11" s="181"/>
      <c r="H11" s="182" t="s">
        <v>1504</v>
      </c>
    </row>
    <row r="12" spans="1:22" s="183" customFormat="1" ht="34.200000000000003" customHeight="1" x14ac:dyDescent="0.3">
      <c r="A12" s="194"/>
      <c r="B12" s="195" t="s">
        <v>1790</v>
      </c>
      <c r="C12" s="186"/>
      <c r="D12" s="181"/>
      <c r="E12" s="182" t="s">
        <v>1651</v>
      </c>
      <c r="F12" s="186"/>
      <c r="G12" s="200"/>
      <c r="H12" s="201" t="s">
        <v>2</v>
      </c>
      <c r="J12"/>
    </row>
    <row r="13" spans="1:22" s="183" customFormat="1" ht="34.200000000000003" customHeight="1" x14ac:dyDescent="0.3">
      <c r="A13" s="186"/>
      <c r="B13" s="230"/>
      <c r="C13" s="186"/>
      <c r="D13" s="181"/>
      <c r="E13" s="182" t="s">
        <v>1652</v>
      </c>
      <c r="F13" s="186"/>
      <c r="G13" s="181"/>
      <c r="H13" s="182" t="s">
        <v>1690</v>
      </c>
      <c r="J13"/>
      <c r="K13"/>
    </row>
    <row r="14" spans="1:22" s="183" customFormat="1" ht="34.200000000000003" customHeight="1" x14ac:dyDescent="0.3">
      <c r="A14" s="196"/>
      <c r="B14" s="202" t="s">
        <v>1508</v>
      </c>
      <c r="C14" s="186"/>
      <c r="D14" s="181"/>
      <c r="E14" s="182" t="s">
        <v>1505</v>
      </c>
      <c r="F14" s="186"/>
      <c r="G14" s="186"/>
      <c r="H14" s="197"/>
      <c r="J14"/>
      <c r="K14"/>
      <c r="M14"/>
    </row>
    <row r="15" spans="1:22" s="183" customFormat="1" ht="34.200000000000003" customHeight="1" x14ac:dyDescent="0.3">
      <c r="A15" s="196"/>
      <c r="B15" s="202" t="s">
        <v>1509</v>
      </c>
      <c r="C15" s="186"/>
      <c r="D15" s="181"/>
      <c r="E15" s="182" t="s">
        <v>1506</v>
      </c>
      <c r="F15" s="186"/>
      <c r="G15" s="198"/>
      <c r="H15" s="199" t="s">
        <v>1935</v>
      </c>
    </row>
    <row r="16" spans="1:22" s="183" customFormat="1" ht="34.200000000000003" customHeight="1" x14ac:dyDescent="0.3">
      <c r="A16" s="323" t="s">
        <v>1507</v>
      </c>
      <c r="B16" s="323"/>
      <c r="C16" s="217"/>
      <c r="D16" s="181"/>
      <c r="E16" s="182" t="s">
        <v>84</v>
      </c>
      <c r="F16" s="186"/>
      <c r="G16" s="220"/>
      <c r="H16" s="221" t="s">
        <v>1936</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D54"/>
  <sheetViews>
    <sheetView view="pageBreakPreview" zoomScaleNormal="100" zoomScaleSheetLayoutView="100" workbookViewId="0">
      <pane ySplit="3" topLeftCell="A4" activePane="bottomLeft" state="frozenSplit"/>
      <selection activeCell="M12" sqref="M12"/>
      <selection pane="bottomLeft" activeCell="C23" sqref="C23"/>
    </sheetView>
  </sheetViews>
  <sheetFormatPr baseColWidth="10" defaultColWidth="11.44140625" defaultRowHeight="13.2" x14ac:dyDescent="0.25"/>
  <cols>
    <col min="1" max="1" width="17.6640625" style="165" customWidth="1"/>
    <col min="2" max="3" width="51.6640625" style="75" customWidth="1"/>
    <col min="4" max="4" width="8.6640625" style="19" customWidth="1"/>
    <col min="5" max="16384" width="11.44140625" style="19"/>
  </cols>
  <sheetData>
    <row r="1" spans="1:4" ht="27" customHeight="1" x14ac:dyDescent="0.45">
      <c r="A1" s="409" t="s">
        <v>982</v>
      </c>
      <c r="B1" s="409"/>
      <c r="C1" s="409"/>
      <c r="D1" s="409"/>
    </row>
    <row r="3" spans="1:4" ht="20.100000000000001" customHeight="1" x14ac:dyDescent="0.25">
      <c r="A3" s="97" t="s">
        <v>88</v>
      </c>
      <c r="B3" s="97" t="s">
        <v>215</v>
      </c>
      <c r="C3" s="97" t="s">
        <v>221</v>
      </c>
      <c r="D3" s="97" t="s">
        <v>89</v>
      </c>
    </row>
    <row r="4" spans="1:4" x14ac:dyDescent="0.25">
      <c r="A4" s="207" t="s">
        <v>222</v>
      </c>
      <c r="B4" s="158"/>
      <c r="C4" s="158"/>
      <c r="D4" s="99"/>
    </row>
    <row r="5" spans="1:4" x14ac:dyDescent="0.25">
      <c r="A5" s="400" t="s">
        <v>1332</v>
      </c>
      <c r="B5" s="166" t="s">
        <v>1333</v>
      </c>
      <c r="C5" s="42"/>
      <c r="D5" s="59"/>
    </row>
    <row r="6" spans="1:4" x14ac:dyDescent="0.25">
      <c r="A6" s="401"/>
      <c r="B6" s="166" t="s">
        <v>1334</v>
      </c>
      <c r="C6" s="42"/>
      <c r="D6" s="59"/>
    </row>
    <row r="7" spans="1:4" x14ac:dyDescent="0.25">
      <c r="A7" s="423" t="s">
        <v>96</v>
      </c>
      <c r="B7" s="42" t="s">
        <v>231</v>
      </c>
      <c r="C7" s="42" t="s">
        <v>1488</v>
      </c>
      <c r="D7" s="59"/>
    </row>
    <row r="8" spans="1:4" x14ac:dyDescent="0.25">
      <c r="A8" s="425"/>
      <c r="B8" s="42" t="s">
        <v>1697</v>
      </c>
      <c r="C8" s="42" t="s">
        <v>1698</v>
      </c>
      <c r="D8" s="59"/>
    </row>
    <row r="9" spans="1:4" ht="39.6" x14ac:dyDescent="0.25">
      <c r="A9" s="425"/>
      <c r="B9" s="117" t="s">
        <v>1699</v>
      </c>
      <c r="C9" s="117" t="s">
        <v>1700</v>
      </c>
      <c r="D9" s="59"/>
    </row>
    <row r="10" spans="1:4" ht="52.8" x14ac:dyDescent="0.25">
      <c r="A10" s="422" t="s">
        <v>209</v>
      </c>
      <c r="B10" s="42" t="s">
        <v>1627</v>
      </c>
      <c r="C10" s="42" t="s">
        <v>1628</v>
      </c>
      <c r="D10" s="59"/>
    </row>
    <row r="11" spans="1:4" ht="26.4" x14ac:dyDescent="0.25">
      <c r="A11" s="422"/>
      <c r="B11" s="42" t="s">
        <v>232</v>
      </c>
      <c r="C11" s="42" t="s">
        <v>653</v>
      </c>
      <c r="D11" s="59"/>
    </row>
    <row r="12" spans="1:4" ht="26.4" x14ac:dyDescent="0.25">
      <c r="A12" s="22" t="s">
        <v>1661</v>
      </c>
      <c r="B12" s="75" t="s">
        <v>651</v>
      </c>
      <c r="C12" s="42" t="s">
        <v>1100</v>
      </c>
      <c r="D12" s="59"/>
    </row>
    <row r="13" spans="1:4" x14ac:dyDescent="0.25">
      <c r="A13" s="423" t="s">
        <v>1662</v>
      </c>
      <c r="B13" s="10" t="s">
        <v>1200</v>
      </c>
      <c r="C13" s="10" t="s">
        <v>1201</v>
      </c>
      <c r="D13" s="65"/>
    </row>
    <row r="14" spans="1:4" x14ac:dyDescent="0.25">
      <c r="A14" s="425"/>
      <c r="B14" s="10" t="s">
        <v>1682</v>
      </c>
      <c r="C14" s="10" t="s">
        <v>654</v>
      </c>
      <c r="D14" s="65"/>
    </row>
    <row r="15" spans="1:4" ht="26.4" x14ac:dyDescent="0.25">
      <c r="A15" s="425"/>
      <c r="B15" s="10" t="s">
        <v>1199</v>
      </c>
      <c r="C15" s="10" t="s">
        <v>1202</v>
      </c>
      <c r="D15" s="65"/>
    </row>
    <row r="16" spans="1:4" ht="26.4" x14ac:dyDescent="0.25">
      <c r="A16" s="425"/>
      <c r="B16" s="10" t="s">
        <v>1703</v>
      </c>
      <c r="C16" s="10" t="s">
        <v>1704</v>
      </c>
      <c r="D16" s="65"/>
    </row>
    <row r="17" spans="1:4" ht="26.4" x14ac:dyDescent="0.25">
      <c r="A17" s="424"/>
      <c r="B17" s="42" t="s">
        <v>1210</v>
      </c>
      <c r="C17" s="42" t="s">
        <v>1203</v>
      </c>
      <c r="D17" s="65"/>
    </row>
    <row r="18" spans="1:4" x14ac:dyDescent="0.25">
      <c r="A18" s="423" t="s">
        <v>467</v>
      </c>
      <c r="B18" s="8" t="s">
        <v>1208</v>
      </c>
      <c r="C18" s="8" t="s">
        <v>1209</v>
      </c>
      <c r="D18" s="65"/>
    </row>
    <row r="19" spans="1:4" x14ac:dyDescent="0.25">
      <c r="A19" s="425"/>
      <c r="B19" s="8" t="s">
        <v>1096</v>
      </c>
      <c r="C19" s="10" t="s">
        <v>655</v>
      </c>
      <c r="D19" s="65"/>
    </row>
    <row r="20" spans="1:4" ht="39.6" x14ac:dyDescent="0.25">
      <c r="A20" s="425"/>
      <c r="B20" s="10" t="s">
        <v>1199</v>
      </c>
      <c r="C20" s="10" t="s">
        <v>1309</v>
      </c>
      <c r="D20" s="65"/>
    </row>
    <row r="21" spans="1:4" ht="26.4" x14ac:dyDescent="0.25">
      <c r="A21" s="425"/>
      <c r="B21" s="10" t="s">
        <v>1705</v>
      </c>
      <c r="C21" s="10" t="s">
        <v>1706</v>
      </c>
      <c r="D21" s="65"/>
    </row>
    <row r="22" spans="1:4" ht="26.4" x14ac:dyDescent="0.25">
      <c r="A22" s="424"/>
      <c r="B22" s="10" t="s">
        <v>1166</v>
      </c>
      <c r="C22" s="10" t="s">
        <v>1211</v>
      </c>
      <c r="D22" s="65"/>
    </row>
    <row r="23" spans="1:4" ht="39.6" x14ac:dyDescent="0.25">
      <c r="A23" s="119" t="s">
        <v>1663</v>
      </c>
      <c r="B23" s="10" t="s">
        <v>1707</v>
      </c>
      <c r="C23" s="10" t="s">
        <v>1708</v>
      </c>
      <c r="D23" s="65"/>
    </row>
    <row r="24" spans="1:4" x14ac:dyDescent="0.25">
      <c r="A24" s="423" t="s">
        <v>468</v>
      </c>
      <c r="B24" s="8" t="s">
        <v>1206</v>
      </c>
      <c r="C24" s="8" t="s">
        <v>1205</v>
      </c>
      <c r="D24" s="65"/>
    </row>
    <row r="25" spans="1:4" ht="26.4" x14ac:dyDescent="0.25">
      <c r="A25" s="424"/>
      <c r="B25" s="8" t="s">
        <v>1204</v>
      </c>
      <c r="C25" s="8" t="s">
        <v>1207</v>
      </c>
      <c r="D25" s="65"/>
    </row>
    <row r="26" spans="1:4" ht="26.4" x14ac:dyDescent="0.25">
      <c r="A26" s="22" t="s">
        <v>218</v>
      </c>
      <c r="B26" s="42" t="s">
        <v>652</v>
      </c>
      <c r="C26" s="42" t="s">
        <v>2000</v>
      </c>
      <c r="D26" s="65"/>
    </row>
    <row r="27" spans="1:4" x14ac:dyDescent="0.25">
      <c r="A27" s="395" t="s">
        <v>223</v>
      </c>
      <c r="B27" s="396"/>
      <c r="C27" s="158"/>
      <c r="D27" s="99"/>
    </row>
    <row r="28" spans="1:4" ht="39.6" x14ac:dyDescent="0.25">
      <c r="A28" s="423" t="s">
        <v>1187</v>
      </c>
      <c r="B28" s="8" t="s">
        <v>1188</v>
      </c>
      <c r="C28" s="8" t="s">
        <v>1190</v>
      </c>
      <c r="D28" s="59"/>
    </row>
    <row r="29" spans="1:4" ht="39.6" x14ac:dyDescent="0.25">
      <c r="A29" s="424"/>
      <c r="B29" s="8" t="s">
        <v>1189</v>
      </c>
      <c r="C29" s="8" t="s">
        <v>1191</v>
      </c>
      <c r="D29" s="59"/>
    </row>
    <row r="30" spans="1:4" x14ac:dyDescent="0.25">
      <c r="A30" s="423" t="s">
        <v>1664</v>
      </c>
      <c r="B30" s="10" t="s">
        <v>1756</v>
      </c>
      <c r="C30" s="10" t="s">
        <v>656</v>
      </c>
      <c r="D30" s="59"/>
    </row>
    <row r="31" spans="1:4" ht="39.6" x14ac:dyDescent="0.25">
      <c r="A31" s="425"/>
      <c r="B31" s="42" t="s">
        <v>1757</v>
      </c>
      <c r="C31" s="42" t="s">
        <v>657</v>
      </c>
      <c r="D31" s="59"/>
    </row>
    <row r="32" spans="1:4" ht="26.4" x14ac:dyDescent="0.25">
      <c r="A32" s="425"/>
      <c r="B32" s="42" t="s">
        <v>658</v>
      </c>
      <c r="C32" s="42" t="s">
        <v>659</v>
      </c>
      <c r="D32" s="59"/>
    </row>
    <row r="33" spans="1:4" x14ac:dyDescent="0.25">
      <c r="A33" s="425"/>
      <c r="B33" s="42" t="s">
        <v>391</v>
      </c>
      <c r="C33" s="42" t="s">
        <v>1413</v>
      </c>
      <c r="D33" s="59"/>
    </row>
    <row r="34" spans="1:4" ht="39.6" x14ac:dyDescent="0.25">
      <c r="A34" s="424"/>
      <c r="B34" s="42" t="s">
        <v>1415</v>
      </c>
      <c r="C34" s="42" t="s">
        <v>1414</v>
      </c>
      <c r="D34" s="59"/>
    </row>
    <row r="35" spans="1:4" x14ac:dyDescent="0.25">
      <c r="A35" s="423" t="s">
        <v>97</v>
      </c>
      <c r="B35" s="42" t="s">
        <v>795</v>
      </c>
      <c r="C35" s="42" t="s">
        <v>796</v>
      </c>
      <c r="D35" s="59"/>
    </row>
    <row r="36" spans="1:4" ht="26.4" x14ac:dyDescent="0.25">
      <c r="A36" s="425"/>
      <c r="B36" s="42" t="s">
        <v>1416</v>
      </c>
      <c r="C36" s="42" t="s">
        <v>1608</v>
      </c>
      <c r="D36" s="59"/>
    </row>
    <row r="37" spans="1:4" ht="26.4" x14ac:dyDescent="0.25">
      <c r="A37" s="425"/>
      <c r="B37" s="42" t="s">
        <v>1240</v>
      </c>
      <c r="C37" s="42" t="s">
        <v>1241</v>
      </c>
      <c r="D37" s="59"/>
    </row>
    <row r="38" spans="1:4" ht="26.4" x14ac:dyDescent="0.25">
      <c r="A38" s="425"/>
      <c r="B38" s="129" t="s">
        <v>1237</v>
      </c>
      <c r="C38" s="42"/>
      <c r="D38" s="59"/>
    </row>
    <row r="39" spans="1:4" ht="26.4" x14ac:dyDescent="0.25">
      <c r="A39" s="425"/>
      <c r="B39" s="42" t="s">
        <v>1243</v>
      </c>
      <c r="C39" s="42" t="s">
        <v>1242</v>
      </c>
      <c r="D39" s="59"/>
    </row>
    <row r="40" spans="1:4" ht="26.4" x14ac:dyDescent="0.25">
      <c r="A40" s="425"/>
      <c r="B40" s="39" t="s">
        <v>1962</v>
      </c>
      <c r="C40" s="39" t="s">
        <v>1963</v>
      </c>
      <c r="D40" s="59"/>
    </row>
    <row r="41" spans="1:4" x14ac:dyDescent="0.25">
      <c r="A41" s="425"/>
      <c r="B41" s="42" t="s">
        <v>280</v>
      </c>
      <c r="C41" s="42" t="s">
        <v>660</v>
      </c>
      <c r="D41" s="59"/>
    </row>
    <row r="42" spans="1:4" x14ac:dyDescent="0.25">
      <c r="A42" s="425"/>
      <c r="B42" s="42" t="s">
        <v>233</v>
      </c>
      <c r="C42" s="42" t="s">
        <v>1097</v>
      </c>
      <c r="D42" s="59"/>
    </row>
    <row r="43" spans="1:4" ht="26.4" x14ac:dyDescent="0.25">
      <c r="A43" s="425"/>
      <c r="B43" s="42" t="s">
        <v>234</v>
      </c>
      <c r="C43" s="42" t="s">
        <v>1098</v>
      </c>
      <c r="D43" s="59"/>
    </row>
    <row r="44" spans="1:4" ht="26.4" x14ac:dyDescent="0.25">
      <c r="A44" s="424"/>
      <c r="B44" s="42" t="s">
        <v>664</v>
      </c>
      <c r="C44" s="42" t="s">
        <v>661</v>
      </c>
      <c r="D44" s="59"/>
    </row>
    <row r="45" spans="1:4" ht="26.4" x14ac:dyDescent="0.25">
      <c r="A45" s="423" t="s">
        <v>392</v>
      </c>
      <c r="B45" s="42" t="s">
        <v>393</v>
      </c>
      <c r="C45" s="42" t="s">
        <v>1099</v>
      </c>
      <c r="D45" s="59"/>
    </row>
    <row r="46" spans="1:4" x14ac:dyDescent="0.25">
      <c r="A46" s="425"/>
      <c r="B46" s="10" t="s">
        <v>235</v>
      </c>
      <c r="C46" s="10" t="s">
        <v>901</v>
      </c>
      <c r="D46" s="59"/>
    </row>
    <row r="47" spans="1:4" ht="26.4" x14ac:dyDescent="0.25">
      <c r="A47" s="425"/>
      <c r="B47" s="42" t="s">
        <v>1418</v>
      </c>
      <c r="C47" s="42" t="s">
        <v>1417</v>
      </c>
      <c r="D47" s="59"/>
    </row>
    <row r="48" spans="1:4" ht="39.6" x14ac:dyDescent="0.25">
      <c r="A48" s="425"/>
      <c r="B48" s="42" t="s">
        <v>394</v>
      </c>
      <c r="C48" s="42" t="s">
        <v>1419</v>
      </c>
      <c r="D48" s="59"/>
    </row>
    <row r="49" spans="1:4" x14ac:dyDescent="0.25">
      <c r="A49" s="424"/>
      <c r="B49" s="10" t="s">
        <v>395</v>
      </c>
      <c r="C49" s="10" t="s">
        <v>1421</v>
      </c>
      <c r="D49" s="59"/>
    </row>
    <row r="50" spans="1:4" ht="26.4" x14ac:dyDescent="0.25">
      <c r="A50" s="410" t="s">
        <v>205</v>
      </c>
      <c r="B50" s="42" t="s">
        <v>663</v>
      </c>
      <c r="C50" s="42" t="s">
        <v>662</v>
      </c>
      <c r="D50" s="59"/>
    </row>
    <row r="51" spans="1:4" ht="26.4" x14ac:dyDescent="0.25">
      <c r="A51" s="412"/>
      <c r="B51" s="42" t="s">
        <v>1420</v>
      </c>
      <c r="C51" s="42" t="s">
        <v>1609</v>
      </c>
      <c r="D51" s="59"/>
    </row>
    <row r="52" spans="1:4" x14ac:dyDescent="0.25">
      <c r="A52" s="112"/>
      <c r="B52" s="82"/>
      <c r="C52" s="82"/>
      <c r="D52" s="59"/>
    </row>
    <row r="53" spans="1:4" x14ac:dyDescent="0.25">
      <c r="A53" s="112"/>
      <c r="B53" s="82"/>
      <c r="C53" s="82"/>
      <c r="D53" s="59"/>
    </row>
    <row r="54" spans="1:4" x14ac:dyDescent="0.25">
      <c r="A54" s="112"/>
      <c r="B54" s="82"/>
      <c r="C54" s="82"/>
      <c r="D54" s="59"/>
    </row>
  </sheetData>
  <mergeCells count="13">
    <mergeCell ref="A1:D1"/>
    <mergeCell ref="A35:A44"/>
    <mergeCell ref="A27:B27"/>
    <mergeCell ref="A10:A11"/>
    <mergeCell ref="A13:A17"/>
    <mergeCell ref="A18:A22"/>
    <mergeCell ref="A30:A34"/>
    <mergeCell ref="A28:A29"/>
    <mergeCell ref="A45:A49"/>
    <mergeCell ref="A50:A51"/>
    <mergeCell ref="A24:A25"/>
    <mergeCell ref="A7:A9"/>
    <mergeCell ref="A5:A6"/>
  </mergeCells>
  <conditionalFormatting sqref="D1:D1048576">
    <cfRule type="cellIs" dxfId="67" priority="1" stopIfTrue="1" operator="equal">
      <formula>"#"</formula>
    </cfRule>
    <cfRule type="cellIs" dxfId="66" priority="2" stopIfTrue="1" operator="equal">
      <formula>3</formula>
    </cfRule>
    <cfRule type="cellIs" dxfId="65" priority="3" stopIfTrue="1" operator="equal">
      <formula>2</formula>
    </cfRule>
    <cfRule type="cellIs" dxfId="64"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1:C65535 C1:C8 B9:C9" xr:uid="{00000000-0002-0000-1300-000000000000}">
      <formula1>250</formula1>
    </dataValidation>
    <dataValidation type="list" allowBlank="1" showInputMessage="1" showErrorMessage="1" sqref="D2:D65535"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D31"/>
  <sheetViews>
    <sheetView view="pageBreakPreview" zoomScaleNormal="100" zoomScaleSheetLayoutView="100" workbookViewId="0">
      <pane ySplit="3" topLeftCell="A1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7" customHeight="1" x14ac:dyDescent="0.45">
      <c r="A1" s="409" t="s">
        <v>1511</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7"/>
    </row>
    <row r="6" spans="1:4" x14ac:dyDescent="0.25">
      <c r="A6" s="401"/>
      <c r="B6" s="166" t="s">
        <v>1334</v>
      </c>
      <c r="C6" s="42"/>
      <c r="D6" s="7"/>
    </row>
    <row r="7" spans="1:4" x14ac:dyDescent="0.25">
      <c r="A7" s="423" t="s">
        <v>225</v>
      </c>
      <c r="B7" s="42" t="s">
        <v>1101</v>
      </c>
      <c r="C7" s="42" t="s">
        <v>665</v>
      </c>
      <c r="D7" s="7"/>
    </row>
    <row r="8" spans="1:4" x14ac:dyDescent="0.25">
      <c r="A8" s="425"/>
      <c r="B8" s="42" t="s">
        <v>666</v>
      </c>
      <c r="C8" s="42" t="s">
        <v>667</v>
      </c>
      <c r="D8" s="7"/>
    </row>
    <row r="9" spans="1:4" ht="26.4" x14ac:dyDescent="0.25">
      <c r="A9" s="425"/>
      <c r="B9" s="8" t="s">
        <v>338</v>
      </c>
      <c r="C9" s="8" t="s">
        <v>902</v>
      </c>
      <c r="D9" s="7"/>
    </row>
    <row r="10" spans="1:4" ht="26.4" x14ac:dyDescent="0.25">
      <c r="A10" s="425"/>
      <c r="B10" s="42" t="s">
        <v>1679</v>
      </c>
      <c r="C10" s="42" t="s">
        <v>1680</v>
      </c>
      <c r="D10" s="7"/>
    </row>
    <row r="11" spans="1:4" x14ac:dyDescent="0.25">
      <c r="A11" s="425"/>
      <c r="B11" s="42" t="s">
        <v>295</v>
      </c>
      <c r="C11" s="42" t="s">
        <v>668</v>
      </c>
      <c r="D11" s="7"/>
    </row>
    <row r="12" spans="1:4" ht="26.4" x14ac:dyDescent="0.25">
      <c r="A12" s="425"/>
      <c r="B12" s="42" t="s">
        <v>294</v>
      </c>
      <c r="C12" s="42" t="s">
        <v>903</v>
      </c>
      <c r="D12" s="7"/>
    </row>
    <row r="13" spans="1:4" ht="26.4" x14ac:dyDescent="0.25">
      <c r="A13" s="425"/>
      <c r="B13" s="8" t="s">
        <v>340</v>
      </c>
      <c r="C13" s="8" t="s">
        <v>669</v>
      </c>
      <c r="D13" s="7"/>
    </row>
    <row r="14" spans="1:4" ht="26.4" x14ac:dyDescent="0.25">
      <c r="A14" s="425"/>
      <c r="B14" s="42" t="s">
        <v>1681</v>
      </c>
      <c r="C14" s="42" t="s">
        <v>670</v>
      </c>
      <c r="D14" s="7"/>
    </row>
    <row r="15" spans="1:4" x14ac:dyDescent="0.25">
      <c r="A15" s="422" t="s">
        <v>91</v>
      </c>
      <c r="B15" s="42" t="s">
        <v>527</v>
      </c>
      <c r="C15" s="42" t="s">
        <v>527</v>
      </c>
      <c r="D15" s="7"/>
    </row>
    <row r="16" spans="1:4" x14ac:dyDescent="0.25">
      <c r="A16" s="422"/>
      <c r="B16" s="42" t="s">
        <v>346</v>
      </c>
      <c r="C16" s="42" t="s">
        <v>346</v>
      </c>
      <c r="D16" s="7"/>
    </row>
    <row r="17" spans="1:4" ht="26.4" x14ac:dyDescent="0.25">
      <c r="A17" s="410" t="s">
        <v>1661</v>
      </c>
      <c r="B17" s="42" t="s">
        <v>1102</v>
      </c>
      <c r="C17" s="42" t="s">
        <v>673</v>
      </c>
      <c r="D17" s="94"/>
    </row>
    <row r="18" spans="1:4" ht="26.4" x14ac:dyDescent="0.25">
      <c r="A18" s="412"/>
      <c r="B18" s="42" t="s">
        <v>1103</v>
      </c>
      <c r="C18" s="42" t="s">
        <v>674</v>
      </c>
      <c r="D18" s="94"/>
    </row>
    <row r="19" spans="1:4" x14ac:dyDescent="0.25">
      <c r="A19" s="21" t="s">
        <v>98</v>
      </c>
      <c r="B19" s="42" t="s">
        <v>246</v>
      </c>
      <c r="C19" s="42" t="s">
        <v>675</v>
      </c>
      <c r="D19" s="94"/>
    </row>
    <row r="20" spans="1:4" x14ac:dyDescent="0.25">
      <c r="A20" s="395" t="s">
        <v>223</v>
      </c>
      <c r="B20" s="396"/>
      <c r="C20" s="98"/>
      <c r="D20" s="99"/>
    </row>
    <row r="21" spans="1:4" ht="26.4" x14ac:dyDescent="0.25">
      <c r="A21" s="423" t="s">
        <v>56</v>
      </c>
      <c r="B21" s="42" t="s">
        <v>344</v>
      </c>
      <c r="C21" s="42" t="s">
        <v>907</v>
      </c>
      <c r="D21" s="59"/>
    </row>
    <row r="22" spans="1:4" ht="26.4" x14ac:dyDescent="0.25">
      <c r="A22" s="424"/>
      <c r="B22" s="8" t="s">
        <v>345</v>
      </c>
      <c r="C22" s="8" t="s">
        <v>671</v>
      </c>
      <c r="D22" s="59"/>
    </row>
    <row r="23" spans="1:4" ht="26.4" x14ac:dyDescent="0.25">
      <c r="A23" s="119" t="s">
        <v>19</v>
      </c>
      <c r="B23" s="8" t="s">
        <v>339</v>
      </c>
      <c r="C23" s="8" t="s">
        <v>904</v>
      </c>
      <c r="D23" s="59"/>
    </row>
    <row r="24" spans="1:4" ht="26.4" x14ac:dyDescent="0.25">
      <c r="A24" s="423" t="s">
        <v>20</v>
      </c>
      <c r="B24" s="42" t="s">
        <v>342</v>
      </c>
      <c r="C24" s="42" t="s">
        <v>905</v>
      </c>
      <c r="D24" s="59"/>
    </row>
    <row r="25" spans="1:4" x14ac:dyDescent="0.25">
      <c r="A25" s="424"/>
      <c r="B25" s="42" t="s">
        <v>341</v>
      </c>
      <c r="C25" s="42" t="s">
        <v>906</v>
      </c>
      <c r="D25" s="59"/>
    </row>
    <row r="26" spans="1:4" ht="26.4" x14ac:dyDescent="0.25">
      <c r="A26" s="423" t="s">
        <v>51</v>
      </c>
      <c r="B26" s="42" t="s">
        <v>419</v>
      </c>
      <c r="C26" s="42" t="s">
        <v>672</v>
      </c>
      <c r="D26" s="59"/>
    </row>
    <row r="27" spans="1:4" x14ac:dyDescent="0.25">
      <c r="A27" s="424"/>
      <c r="B27" s="42" t="s">
        <v>1104</v>
      </c>
      <c r="C27" s="42" t="s">
        <v>676</v>
      </c>
      <c r="D27" s="59"/>
    </row>
    <row r="28" spans="1:4" ht="66" x14ac:dyDescent="0.25">
      <c r="A28" s="124" t="s">
        <v>55</v>
      </c>
      <c r="B28" s="8" t="s">
        <v>1515</v>
      </c>
      <c r="C28" s="8" t="s">
        <v>1514</v>
      </c>
      <c r="D28" s="59"/>
    </row>
    <row r="29" spans="1:4" x14ac:dyDescent="0.25">
      <c r="A29" s="22"/>
      <c r="B29" s="8"/>
      <c r="C29" s="42"/>
      <c r="D29" s="59"/>
    </row>
    <row r="30" spans="1:4" x14ac:dyDescent="0.25">
      <c r="A30" s="9"/>
      <c r="B30" s="82"/>
      <c r="C30" s="8"/>
      <c r="D30" s="59"/>
    </row>
    <row r="31" spans="1:4" x14ac:dyDescent="0.25">
      <c r="A31" s="9"/>
      <c r="B31" s="82"/>
      <c r="C31" s="8"/>
      <c r="D31" s="59"/>
    </row>
  </sheetData>
  <mergeCells count="9">
    <mergeCell ref="A24:A25"/>
    <mergeCell ref="A26:A27"/>
    <mergeCell ref="A1:D1"/>
    <mergeCell ref="A20:B20"/>
    <mergeCell ref="A15:A16"/>
    <mergeCell ref="A17:A18"/>
    <mergeCell ref="A21:A22"/>
    <mergeCell ref="A7:A14"/>
    <mergeCell ref="A5:A6"/>
  </mergeCells>
  <conditionalFormatting sqref="D1:D1048576">
    <cfRule type="cellIs" dxfId="63" priority="25" stopIfTrue="1" operator="equal">
      <formula>3</formula>
    </cfRule>
    <cfRule type="cellIs" dxfId="62" priority="26" stopIfTrue="1" operator="equal">
      <formula>2</formula>
    </cfRule>
    <cfRule type="cellIs" dxfId="61" priority="27" stopIfTrue="1" operator="equal">
      <formula>1</formula>
    </cfRule>
    <cfRule type="cellIs" dxfId="60" priority="28" stopIfTrue="1" operator="equal">
      <formula>"#"</formula>
    </cfRule>
  </conditionalFormatting>
  <dataValidations count="2">
    <dataValidation type="list" allowBlank="1" showInputMessage="1" showErrorMessage="1" sqref="D2:D65536" xr:uid="{00000000-0002-0000-1400-000000000000}">
      <formula1>PRIO</formula1>
    </dataValidation>
    <dataValidation type="textLength" operator="lessThan" allowBlank="1" showInputMessage="1" showErrorMessage="1" errorTitle="Texte trop long" error="Veuillez saisir moins de 255 caractères dans la case (maximum de 4 lignes environ)" sqref="C1:C1048576 B28" xr:uid="{00000000-0002-0000-14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D19"/>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84</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13"/>
      <c r="B6" s="166" t="s">
        <v>1334</v>
      </c>
      <c r="C6" s="42"/>
      <c r="D6" s="59"/>
    </row>
    <row r="7" spans="1:4" x14ac:dyDescent="0.25">
      <c r="A7" s="401"/>
      <c r="B7" s="166" t="s">
        <v>1331</v>
      </c>
      <c r="C7" s="42"/>
      <c r="D7" s="59"/>
    </row>
    <row r="8" spans="1:4" x14ac:dyDescent="0.25">
      <c r="A8" s="432" t="s">
        <v>226</v>
      </c>
      <c r="B8" s="42" t="s">
        <v>540</v>
      </c>
      <c r="C8" s="42" t="s">
        <v>1422</v>
      </c>
      <c r="D8" s="7"/>
    </row>
    <row r="9" spans="1:4" x14ac:dyDescent="0.25">
      <c r="A9" s="432"/>
      <c r="B9" s="42" t="s">
        <v>541</v>
      </c>
      <c r="C9" s="42" t="s">
        <v>677</v>
      </c>
      <c r="D9" s="7"/>
    </row>
    <row r="10" spans="1:4" x14ac:dyDescent="0.25">
      <c r="A10" s="432" t="s">
        <v>218</v>
      </c>
      <c r="B10" s="42" t="s">
        <v>542</v>
      </c>
      <c r="C10" s="42" t="s">
        <v>678</v>
      </c>
      <c r="D10" s="7"/>
    </row>
    <row r="11" spans="1:4" ht="26.4" x14ac:dyDescent="0.25">
      <c r="A11" s="432"/>
      <c r="B11" s="42" t="s">
        <v>544</v>
      </c>
      <c r="C11" s="42" t="s">
        <v>679</v>
      </c>
      <c r="D11" s="7"/>
    </row>
    <row r="12" spans="1:4" ht="26.4" x14ac:dyDescent="0.25">
      <c r="A12" s="21" t="s">
        <v>1661</v>
      </c>
      <c r="B12" s="42" t="s">
        <v>543</v>
      </c>
      <c r="C12" s="42" t="s">
        <v>680</v>
      </c>
      <c r="D12" s="7"/>
    </row>
    <row r="13" spans="1:4" ht="26.4" x14ac:dyDescent="0.25">
      <c r="A13" s="21" t="s">
        <v>91</v>
      </c>
      <c r="B13" s="42" t="s">
        <v>908</v>
      </c>
      <c r="C13" s="42" t="s">
        <v>908</v>
      </c>
      <c r="D13" s="7"/>
    </row>
    <row r="14" spans="1:4" ht="26.4" x14ac:dyDescent="0.25">
      <c r="A14" s="21" t="s">
        <v>224</v>
      </c>
      <c r="B14" s="42" t="s">
        <v>1424</v>
      </c>
      <c r="C14" s="42" t="s">
        <v>1423</v>
      </c>
      <c r="D14" s="7"/>
    </row>
    <row r="15" spans="1:4" x14ac:dyDescent="0.25">
      <c r="A15" s="21" t="s">
        <v>98</v>
      </c>
      <c r="B15" s="8" t="s">
        <v>545</v>
      </c>
      <c r="C15" s="8" t="s">
        <v>909</v>
      </c>
      <c r="D15" s="7"/>
    </row>
    <row r="16" spans="1:4" x14ac:dyDescent="0.25">
      <c r="A16" s="395" t="s">
        <v>223</v>
      </c>
      <c r="B16" s="396"/>
      <c r="C16" s="98"/>
      <c r="D16" s="99"/>
    </row>
    <row r="17" spans="1:4" x14ac:dyDescent="0.25">
      <c r="A17" s="21"/>
      <c r="B17" s="8"/>
      <c r="C17" s="8"/>
      <c r="D17" s="59"/>
    </row>
    <row r="18" spans="1:4" x14ac:dyDescent="0.25">
      <c r="A18" s="21"/>
      <c r="B18" s="8"/>
      <c r="C18" s="8"/>
      <c r="D18" s="59"/>
    </row>
    <row r="19" spans="1:4" x14ac:dyDescent="0.25">
      <c r="A19" s="21"/>
      <c r="B19" s="8"/>
      <c r="C19" s="8"/>
      <c r="D19" s="59"/>
    </row>
  </sheetData>
  <mergeCells count="5">
    <mergeCell ref="A1:D1"/>
    <mergeCell ref="A8:A9"/>
    <mergeCell ref="A16:B16"/>
    <mergeCell ref="A10:A11"/>
    <mergeCell ref="A5:A7"/>
  </mergeCells>
  <conditionalFormatting sqref="D1:D1048576">
    <cfRule type="cellIs" dxfId="59" priority="1" stopIfTrue="1" operator="equal">
      <formula>"#"</formula>
    </cfRule>
    <cfRule type="cellIs" dxfId="58" priority="2" stopIfTrue="1" operator="equal">
      <formula>3</formula>
    </cfRule>
    <cfRule type="cellIs" dxfId="57" priority="3" stopIfTrue="1" operator="equal">
      <formula>2</formula>
    </cfRule>
    <cfRule type="cellIs" dxfId="56" priority="4" stopIfTrue="1" operator="equal">
      <formula>1</formula>
    </cfRule>
  </conditionalFormatting>
  <dataValidations count="2">
    <dataValidation type="list" allowBlank="1" showInputMessage="1" showErrorMessage="1" sqref="D1:D1048576" xr:uid="{00000000-0002-0000-15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5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D52"/>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65" customWidth="1"/>
    <col min="2" max="3" width="51.6640625" style="75" customWidth="1"/>
    <col min="4" max="4" width="8.6640625" style="19" customWidth="1"/>
    <col min="5" max="16384" width="11.44140625" style="19"/>
  </cols>
  <sheetData>
    <row r="1" spans="1:4" ht="25.8" x14ac:dyDescent="0.45">
      <c r="A1" s="409" t="s">
        <v>85</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23" t="s">
        <v>1124</v>
      </c>
      <c r="B5" s="42" t="s">
        <v>236</v>
      </c>
      <c r="C5" s="75" t="s">
        <v>1010</v>
      </c>
      <c r="D5" s="59"/>
    </row>
    <row r="6" spans="1:4" ht="26.4" x14ac:dyDescent="0.25">
      <c r="A6" s="425"/>
      <c r="B6" s="43" t="s">
        <v>747</v>
      </c>
      <c r="C6" s="42" t="s">
        <v>910</v>
      </c>
      <c r="D6" s="59"/>
    </row>
    <row r="7" spans="1:4" ht="39.6" x14ac:dyDescent="0.25">
      <c r="A7" s="425"/>
      <c r="B7" s="42" t="s">
        <v>1272</v>
      </c>
      <c r="C7" s="42" t="s">
        <v>1642</v>
      </c>
      <c r="D7" s="59"/>
    </row>
    <row r="8" spans="1:4" x14ac:dyDescent="0.25">
      <c r="A8" s="425"/>
      <c r="B8" s="129" t="s">
        <v>1271</v>
      </c>
      <c r="C8" s="42"/>
      <c r="D8" s="59"/>
    </row>
    <row r="9" spans="1:4" x14ac:dyDescent="0.25">
      <c r="A9" s="425"/>
      <c r="B9" s="42" t="s">
        <v>396</v>
      </c>
      <c r="C9" s="42" t="s">
        <v>682</v>
      </c>
      <c r="D9" s="59"/>
    </row>
    <row r="10" spans="1:4" ht="26.4" x14ac:dyDescent="0.25">
      <c r="A10" s="424"/>
      <c r="B10" s="8" t="s">
        <v>683</v>
      </c>
      <c r="C10" s="10" t="s">
        <v>911</v>
      </c>
      <c r="D10" s="59"/>
    </row>
    <row r="11" spans="1:4" ht="26.4" x14ac:dyDescent="0.25">
      <c r="A11" s="423" t="s">
        <v>225</v>
      </c>
      <c r="B11" s="42" t="s">
        <v>399</v>
      </c>
      <c r="C11" s="82" t="s">
        <v>797</v>
      </c>
      <c r="D11" s="59"/>
    </row>
    <row r="12" spans="1:4" x14ac:dyDescent="0.25">
      <c r="A12" s="425"/>
      <c r="B12" s="42" t="s">
        <v>237</v>
      </c>
      <c r="C12" s="42" t="s">
        <v>684</v>
      </c>
      <c r="D12" s="59"/>
    </row>
    <row r="13" spans="1:4" ht="26.4" x14ac:dyDescent="0.25">
      <c r="A13" s="425"/>
      <c r="B13" s="42" t="s">
        <v>1855</v>
      </c>
      <c r="C13" s="42" t="s">
        <v>1856</v>
      </c>
      <c r="D13" s="59"/>
    </row>
    <row r="14" spans="1:4" ht="26.4" x14ac:dyDescent="0.25">
      <c r="A14" s="425"/>
      <c r="B14" s="42" t="s">
        <v>296</v>
      </c>
      <c r="C14" s="42" t="s">
        <v>685</v>
      </c>
      <c r="D14" s="59"/>
    </row>
    <row r="15" spans="1:4" x14ac:dyDescent="0.25">
      <c r="A15" s="425"/>
      <c r="B15" s="42" t="s">
        <v>1610</v>
      </c>
      <c r="C15" s="42" t="s">
        <v>1611</v>
      </c>
      <c r="D15" s="59"/>
    </row>
    <row r="16" spans="1:4" x14ac:dyDescent="0.25">
      <c r="A16" s="424"/>
      <c r="B16" s="42" t="s">
        <v>397</v>
      </c>
      <c r="C16" s="42" t="s">
        <v>686</v>
      </c>
      <c r="D16" s="59"/>
    </row>
    <row r="17" spans="1:4" ht="26.4" x14ac:dyDescent="0.25">
      <c r="A17" s="423" t="s">
        <v>226</v>
      </c>
      <c r="B17" s="42" t="s">
        <v>1430</v>
      </c>
      <c r="C17" s="42" t="s">
        <v>1431</v>
      </c>
      <c r="D17" s="59"/>
    </row>
    <row r="18" spans="1:4" ht="26.4" x14ac:dyDescent="0.25">
      <c r="A18" s="424"/>
      <c r="B18" s="42" t="s">
        <v>398</v>
      </c>
      <c r="C18" s="42" t="s">
        <v>687</v>
      </c>
      <c r="D18" s="59"/>
    </row>
    <row r="19" spans="1:4" ht="26.4" x14ac:dyDescent="0.25">
      <c r="A19" s="423" t="s">
        <v>216</v>
      </c>
      <c r="B19" s="42" t="s">
        <v>1426</v>
      </c>
      <c r="C19" s="42" t="s">
        <v>1589</v>
      </c>
      <c r="D19" s="59"/>
    </row>
    <row r="20" spans="1:4" ht="26.4" x14ac:dyDescent="0.25">
      <c r="A20" s="425"/>
      <c r="B20" s="8" t="s">
        <v>1425</v>
      </c>
      <c r="C20" s="42" t="s">
        <v>1590</v>
      </c>
      <c r="D20" s="59"/>
    </row>
    <row r="21" spans="1:4" ht="26.4" x14ac:dyDescent="0.25">
      <c r="A21" s="425"/>
      <c r="B21" s="42" t="s">
        <v>1754</v>
      </c>
      <c r="C21" s="42" t="s">
        <v>1755</v>
      </c>
      <c r="D21" s="59"/>
    </row>
    <row r="22" spans="1:4" ht="26.4" x14ac:dyDescent="0.25">
      <c r="A22" s="425"/>
      <c r="B22" s="42" t="s">
        <v>1427</v>
      </c>
      <c r="C22" s="42" t="s">
        <v>1591</v>
      </c>
      <c r="D22" s="59"/>
    </row>
    <row r="23" spans="1:4" ht="26.4" x14ac:dyDescent="0.25">
      <c r="A23" s="425"/>
      <c r="B23" s="42" t="s">
        <v>1428</v>
      </c>
      <c r="C23" s="42" t="s">
        <v>1592</v>
      </c>
      <c r="D23" s="59"/>
    </row>
    <row r="24" spans="1:4" ht="26.4" x14ac:dyDescent="0.25">
      <c r="A24" s="425"/>
      <c r="B24" s="42" t="s">
        <v>1429</v>
      </c>
      <c r="C24" s="42" t="s">
        <v>1593</v>
      </c>
      <c r="D24" s="59"/>
    </row>
    <row r="25" spans="1:4" ht="26.4" x14ac:dyDescent="0.25">
      <c r="A25" s="424"/>
      <c r="B25" s="42" t="s">
        <v>1643</v>
      </c>
      <c r="C25" s="42" t="s">
        <v>1644</v>
      </c>
      <c r="D25" s="59"/>
    </row>
    <row r="26" spans="1:4" ht="52.8" x14ac:dyDescent="0.25">
      <c r="A26" s="423" t="s">
        <v>218</v>
      </c>
      <c r="B26" s="42" t="s">
        <v>1432</v>
      </c>
      <c r="C26" s="42" t="s">
        <v>1433</v>
      </c>
      <c r="D26" s="59"/>
    </row>
    <row r="27" spans="1:4" ht="26.4" x14ac:dyDescent="0.25">
      <c r="A27" s="424"/>
      <c r="B27" s="10" t="s">
        <v>1564</v>
      </c>
      <c r="C27" s="8" t="s">
        <v>1565</v>
      </c>
      <c r="D27" s="59"/>
    </row>
    <row r="28" spans="1:4" x14ac:dyDescent="0.25">
      <c r="A28" s="395" t="s">
        <v>223</v>
      </c>
      <c r="B28" s="396"/>
      <c r="C28" s="98"/>
      <c r="D28" s="99"/>
    </row>
    <row r="29" spans="1:4" ht="26.4" x14ac:dyDescent="0.25">
      <c r="A29" s="423" t="s">
        <v>210</v>
      </c>
      <c r="B29" s="42" t="s">
        <v>281</v>
      </c>
      <c r="C29" s="42" t="s">
        <v>688</v>
      </c>
      <c r="D29" s="59"/>
    </row>
    <row r="30" spans="1:4" ht="39.6" x14ac:dyDescent="0.25">
      <c r="A30" s="425"/>
      <c r="B30" s="42" t="s">
        <v>506</v>
      </c>
      <c r="C30" s="42" t="s">
        <v>689</v>
      </c>
      <c r="D30" s="59"/>
    </row>
    <row r="31" spans="1:4" ht="26.4" x14ac:dyDescent="0.25">
      <c r="A31" s="425"/>
      <c r="B31" s="42" t="s">
        <v>1297</v>
      </c>
      <c r="C31" s="42" t="s">
        <v>1298</v>
      </c>
      <c r="D31" s="59"/>
    </row>
    <row r="32" spans="1:4" x14ac:dyDescent="0.25">
      <c r="A32" s="424"/>
      <c r="B32" s="42" t="s">
        <v>238</v>
      </c>
      <c r="C32" s="42" t="s">
        <v>912</v>
      </c>
      <c r="D32" s="59"/>
    </row>
    <row r="33" spans="1:4" ht="52.8" x14ac:dyDescent="0.25">
      <c r="A33" s="423" t="s">
        <v>104</v>
      </c>
      <c r="B33" s="42" t="s">
        <v>1014</v>
      </c>
      <c r="C33" s="42" t="s">
        <v>1015</v>
      </c>
      <c r="D33" s="59"/>
    </row>
    <row r="34" spans="1:4" ht="26.4" x14ac:dyDescent="0.25">
      <c r="A34" s="425"/>
      <c r="B34" s="42" t="s">
        <v>400</v>
      </c>
      <c r="C34" s="43" t="s">
        <v>915</v>
      </c>
      <c r="D34" s="59"/>
    </row>
    <row r="35" spans="1:4" ht="26.4" x14ac:dyDescent="0.25">
      <c r="A35" s="425"/>
      <c r="B35" s="42" t="s">
        <v>401</v>
      </c>
      <c r="C35" s="43" t="s">
        <v>1013</v>
      </c>
      <c r="D35" s="59"/>
    </row>
    <row r="36" spans="1:4" ht="26.4" x14ac:dyDescent="0.25">
      <c r="A36" s="425"/>
      <c r="B36" s="42" t="s">
        <v>283</v>
      </c>
      <c r="C36" s="43" t="s">
        <v>914</v>
      </c>
      <c r="D36" s="59"/>
    </row>
    <row r="37" spans="1:4" ht="26.4" x14ac:dyDescent="0.25">
      <c r="A37" s="425"/>
      <c r="B37" s="42" t="s">
        <v>1859</v>
      </c>
      <c r="C37" s="43" t="s">
        <v>913</v>
      </c>
      <c r="D37" s="59"/>
    </row>
    <row r="38" spans="1:4" ht="26.4" x14ac:dyDescent="0.25">
      <c r="A38" s="425"/>
      <c r="B38" s="42" t="s">
        <v>284</v>
      </c>
      <c r="C38" s="43" t="s">
        <v>916</v>
      </c>
      <c r="D38" s="59"/>
    </row>
    <row r="39" spans="1:4" ht="26.4" x14ac:dyDescent="0.25">
      <c r="A39" s="425"/>
      <c r="B39" s="42" t="s">
        <v>285</v>
      </c>
      <c r="C39" s="43" t="s">
        <v>917</v>
      </c>
      <c r="D39" s="59"/>
    </row>
    <row r="40" spans="1:4" x14ac:dyDescent="0.25">
      <c r="A40" s="424"/>
      <c r="B40" s="120" t="s">
        <v>1012</v>
      </c>
      <c r="C40" s="120" t="s">
        <v>1011</v>
      </c>
      <c r="D40" s="59"/>
    </row>
    <row r="41" spans="1:4" ht="26.4" x14ac:dyDescent="0.25">
      <c r="A41" s="423" t="s">
        <v>105</v>
      </c>
      <c r="B41" s="42" t="s">
        <v>286</v>
      </c>
      <c r="C41" s="42" t="s">
        <v>690</v>
      </c>
      <c r="D41" s="59"/>
    </row>
    <row r="42" spans="1:4" x14ac:dyDescent="0.25">
      <c r="A42" s="424"/>
      <c r="B42" s="42" t="s">
        <v>402</v>
      </c>
      <c r="C42" s="42" t="s">
        <v>918</v>
      </c>
      <c r="D42" s="59"/>
    </row>
    <row r="43" spans="1:4" x14ac:dyDescent="0.25">
      <c r="A43" s="422" t="s">
        <v>1522</v>
      </c>
      <c r="B43" s="42" t="s">
        <v>792</v>
      </c>
      <c r="C43" s="10" t="s">
        <v>1000</v>
      </c>
      <c r="D43" s="59"/>
    </row>
    <row r="44" spans="1:4" ht="52.8" x14ac:dyDescent="0.25">
      <c r="A44" s="422"/>
      <c r="B44" s="80" t="s">
        <v>1291</v>
      </c>
      <c r="C44" s="80" t="s">
        <v>1292</v>
      </c>
      <c r="D44" s="59"/>
    </row>
    <row r="45" spans="1:4" x14ac:dyDescent="0.25">
      <c r="A45" s="423" t="s">
        <v>198</v>
      </c>
      <c r="B45" s="42" t="s">
        <v>239</v>
      </c>
      <c r="C45" s="42" t="s">
        <v>919</v>
      </c>
      <c r="D45" s="59"/>
    </row>
    <row r="46" spans="1:4" x14ac:dyDescent="0.25">
      <c r="A46" s="425"/>
      <c r="B46" s="42" t="s">
        <v>403</v>
      </c>
      <c r="C46" s="42" t="s">
        <v>403</v>
      </c>
      <c r="D46" s="59"/>
    </row>
    <row r="47" spans="1:4" x14ac:dyDescent="0.25">
      <c r="A47" s="424"/>
      <c r="B47" s="42" t="s">
        <v>287</v>
      </c>
      <c r="C47" s="42" t="s">
        <v>691</v>
      </c>
      <c r="D47" s="59"/>
    </row>
    <row r="48" spans="1:4" ht="26.4" x14ac:dyDescent="0.25">
      <c r="A48" s="423" t="s">
        <v>211</v>
      </c>
      <c r="B48" s="42" t="s">
        <v>282</v>
      </c>
      <c r="C48" s="42" t="s">
        <v>692</v>
      </c>
      <c r="D48" s="59"/>
    </row>
    <row r="49" spans="1:4" x14ac:dyDescent="0.25">
      <c r="A49" s="424"/>
      <c r="B49" s="42" t="s">
        <v>1858</v>
      </c>
      <c r="C49" s="42" t="s">
        <v>1857</v>
      </c>
      <c r="D49" s="59"/>
    </row>
    <row r="50" spans="1:4" x14ac:dyDescent="0.25">
      <c r="A50" s="112"/>
      <c r="B50" s="82"/>
      <c r="C50" s="82"/>
      <c r="D50" s="59"/>
    </row>
    <row r="51" spans="1:4" x14ac:dyDescent="0.25">
      <c r="A51" s="112"/>
      <c r="B51" s="82"/>
      <c r="C51" s="82"/>
      <c r="D51" s="59"/>
    </row>
    <row r="52" spans="1:4" x14ac:dyDescent="0.25">
      <c r="A52" s="112"/>
      <c r="B52" s="82"/>
      <c r="C52" s="82"/>
      <c r="D52" s="59"/>
    </row>
  </sheetData>
  <mergeCells count="13">
    <mergeCell ref="A1:D1"/>
    <mergeCell ref="A29:A32"/>
    <mergeCell ref="A5:A10"/>
    <mergeCell ref="A48:A49"/>
    <mergeCell ref="A11:A16"/>
    <mergeCell ref="A26:A27"/>
    <mergeCell ref="A41:A42"/>
    <mergeCell ref="A28:B28"/>
    <mergeCell ref="A17:A18"/>
    <mergeCell ref="A19:A25"/>
    <mergeCell ref="A43:A44"/>
    <mergeCell ref="A33:A40"/>
    <mergeCell ref="A45:A47"/>
  </mergeCells>
  <conditionalFormatting sqref="D1:D1048576">
    <cfRule type="cellIs" dxfId="55" priority="17" stopIfTrue="1" operator="equal">
      <formula>3</formula>
    </cfRule>
    <cfRule type="cellIs" dxfId="54" priority="18" stopIfTrue="1" operator="equal">
      <formula>2</formula>
    </cfRule>
    <cfRule type="cellIs" dxfId="53" priority="19" stopIfTrue="1" operator="equal">
      <formula>1</formula>
    </cfRule>
    <cfRule type="cellIs" dxfId="52" priority="20" stopIfTrue="1" operator="equal">
      <formula>"#"</formula>
    </cfRule>
  </conditionalFormatting>
  <dataValidations count="2">
    <dataValidation type="list" allowBlank="1" showInputMessage="1" showErrorMessage="1" sqref="D1:D1048576" xr:uid="{00000000-0002-0000-1600-000000000000}">
      <formula1>PRIO</formula1>
    </dataValidation>
    <dataValidation type="textLength" operator="lessThan" allowBlank="1" showInputMessage="1" showErrorMessage="1" errorTitle="Texte trop long" error="Veuillez saisir moins de 255 caractères dans la case (maximum de 4 lignes environ)" sqref="C1:C14 C16:C65536" xr:uid="{00000000-0002-0000-16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D38"/>
  <sheetViews>
    <sheetView view="pageBreakPreview" zoomScaleNormal="100" zoomScaleSheetLayoutView="100" workbookViewId="0">
      <pane ySplit="3" topLeftCell="A7"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57" customWidth="1"/>
    <col min="5" max="16384" width="11.44140625" style="19"/>
  </cols>
  <sheetData>
    <row r="1" spans="1:4" ht="25.8" x14ac:dyDescent="0.45">
      <c r="A1" s="409" t="s">
        <v>86</v>
      </c>
      <c r="B1" s="409"/>
      <c r="C1" s="409"/>
      <c r="D1" s="409"/>
    </row>
    <row r="3" spans="1:4" ht="20.100000000000001" customHeight="1" x14ac:dyDescent="0.25">
      <c r="A3" s="97" t="s">
        <v>88</v>
      </c>
      <c r="B3" s="97" t="s">
        <v>215</v>
      </c>
      <c r="C3" s="97" t="s">
        <v>221</v>
      </c>
      <c r="D3" s="97" t="s">
        <v>89</v>
      </c>
    </row>
    <row r="4" spans="1:4" x14ac:dyDescent="0.25">
      <c r="A4" s="207" t="s">
        <v>222</v>
      </c>
      <c r="B4" s="98"/>
      <c r="C4" s="98"/>
      <c r="D4" s="159"/>
    </row>
    <row r="5" spans="1:4" x14ac:dyDescent="0.25">
      <c r="A5" s="400" t="s">
        <v>1332</v>
      </c>
      <c r="B5" s="166" t="s">
        <v>1333</v>
      </c>
      <c r="C5" s="42"/>
      <c r="D5" s="59"/>
    </row>
    <row r="6" spans="1:4" x14ac:dyDescent="0.25">
      <c r="A6" s="401"/>
      <c r="B6" s="166" t="s">
        <v>1334</v>
      </c>
      <c r="C6" s="42"/>
      <c r="D6" s="59"/>
    </row>
    <row r="7" spans="1:4" ht="39.6" x14ac:dyDescent="0.25">
      <c r="A7" s="423" t="s">
        <v>1661</v>
      </c>
      <c r="B7" s="42" t="s">
        <v>1368</v>
      </c>
      <c r="C7" s="82" t="s">
        <v>1359</v>
      </c>
      <c r="D7" s="154"/>
    </row>
    <row r="8" spans="1:4" x14ac:dyDescent="0.25">
      <c r="A8" s="425"/>
      <c r="B8" s="42" t="s">
        <v>1369</v>
      </c>
      <c r="C8" s="42" t="s">
        <v>920</v>
      </c>
      <c r="D8" s="154"/>
    </row>
    <row r="9" spans="1:4" x14ac:dyDescent="0.25">
      <c r="A9" s="425"/>
      <c r="B9" s="8" t="s">
        <v>1370</v>
      </c>
      <c r="C9" s="8" t="s">
        <v>921</v>
      </c>
      <c r="D9" s="154"/>
    </row>
    <row r="10" spans="1:4" x14ac:dyDescent="0.25">
      <c r="A10" s="425"/>
      <c r="B10" s="42" t="s">
        <v>1371</v>
      </c>
      <c r="C10" s="42" t="s">
        <v>1361</v>
      </c>
      <c r="D10" s="154"/>
    </row>
    <row r="11" spans="1:4" x14ac:dyDescent="0.25">
      <c r="A11" s="425"/>
      <c r="B11" s="42" t="s">
        <v>1372</v>
      </c>
      <c r="C11" s="42" t="s">
        <v>922</v>
      </c>
      <c r="D11" s="154"/>
    </row>
    <row r="12" spans="1:4" x14ac:dyDescent="0.25">
      <c r="A12" s="424"/>
      <c r="B12" s="38" t="s">
        <v>1373</v>
      </c>
      <c r="C12" s="42" t="s">
        <v>1360</v>
      </c>
      <c r="D12" s="154"/>
    </row>
    <row r="13" spans="1:4" ht="26.4" x14ac:dyDescent="0.25">
      <c r="A13" s="423" t="s">
        <v>216</v>
      </c>
      <c r="B13" s="42" t="s">
        <v>1374</v>
      </c>
      <c r="C13" s="42" t="s">
        <v>1594</v>
      </c>
      <c r="D13" s="154"/>
    </row>
    <row r="14" spans="1:4" ht="26.4" x14ac:dyDescent="0.25">
      <c r="A14" s="425"/>
      <c r="B14" s="42" t="s">
        <v>1375</v>
      </c>
      <c r="C14" s="42" t="s">
        <v>1595</v>
      </c>
      <c r="D14" s="154"/>
    </row>
    <row r="15" spans="1:4" ht="26.4" x14ac:dyDescent="0.25">
      <c r="A15" s="425"/>
      <c r="B15" s="42" t="s">
        <v>1376</v>
      </c>
      <c r="C15" s="42" t="s">
        <v>1596</v>
      </c>
      <c r="D15" s="154"/>
    </row>
    <row r="16" spans="1:4" ht="26.4" x14ac:dyDescent="0.25">
      <c r="A16" s="425"/>
      <c r="B16" s="42" t="s">
        <v>1377</v>
      </c>
      <c r="C16" s="42" t="s">
        <v>1597</v>
      </c>
      <c r="D16" s="154"/>
    </row>
    <row r="17" spans="1:4" ht="39.6" x14ac:dyDescent="0.25">
      <c r="A17" s="424"/>
      <c r="B17" s="42" t="s">
        <v>1378</v>
      </c>
      <c r="C17" s="42" t="s">
        <v>1598</v>
      </c>
      <c r="D17" s="154"/>
    </row>
    <row r="18" spans="1:4" ht="39.6" x14ac:dyDescent="0.25">
      <c r="A18" s="423" t="s">
        <v>226</v>
      </c>
      <c r="B18" s="42" t="s">
        <v>1238</v>
      </c>
      <c r="C18" s="42" t="s">
        <v>1239</v>
      </c>
      <c r="D18" s="58"/>
    </row>
    <row r="19" spans="1:4" ht="26.4" x14ac:dyDescent="0.25">
      <c r="A19" s="425"/>
      <c r="B19" s="129" t="s">
        <v>1237</v>
      </c>
      <c r="C19" s="42"/>
      <c r="D19" s="58"/>
    </row>
    <row r="20" spans="1:4" ht="26.4" x14ac:dyDescent="0.25">
      <c r="A20" s="425"/>
      <c r="B20" s="42" t="s">
        <v>1244</v>
      </c>
      <c r="C20" s="42" t="s">
        <v>1245</v>
      </c>
      <c r="D20" s="58"/>
    </row>
    <row r="21" spans="1:4" ht="26.4" x14ac:dyDescent="0.25">
      <c r="A21" s="424"/>
      <c r="B21" s="39" t="s">
        <v>1964</v>
      </c>
      <c r="C21" s="39" t="s">
        <v>1965</v>
      </c>
      <c r="D21" s="58"/>
    </row>
    <row r="22" spans="1:4" ht="39.6" x14ac:dyDescent="0.25">
      <c r="A22" s="22" t="s">
        <v>218</v>
      </c>
      <c r="B22" s="42" t="s">
        <v>1313</v>
      </c>
      <c r="C22" s="42" t="s">
        <v>1312</v>
      </c>
      <c r="D22" s="58"/>
    </row>
    <row r="23" spans="1:4" ht="12.75" customHeight="1" x14ac:dyDescent="0.25">
      <c r="A23" s="433" t="s">
        <v>223</v>
      </c>
      <c r="B23" s="434"/>
      <c r="C23" s="162"/>
      <c r="D23" s="163"/>
    </row>
    <row r="24" spans="1:4" ht="26.4" x14ac:dyDescent="0.25">
      <c r="A24" s="422" t="s">
        <v>1366</v>
      </c>
      <c r="B24" s="42" t="s">
        <v>1367</v>
      </c>
      <c r="C24" s="82" t="s">
        <v>1106</v>
      </c>
      <c r="D24" s="58"/>
    </row>
    <row r="25" spans="1:4" ht="26.4" x14ac:dyDescent="0.25">
      <c r="A25" s="422"/>
      <c r="B25" s="8" t="s">
        <v>404</v>
      </c>
      <c r="C25" s="8" t="s">
        <v>694</v>
      </c>
      <c r="D25" s="58"/>
    </row>
    <row r="26" spans="1:4" ht="39.6" x14ac:dyDescent="0.25">
      <c r="A26" s="422"/>
      <c r="B26" s="42" t="s">
        <v>1379</v>
      </c>
      <c r="C26" s="42" t="s">
        <v>1599</v>
      </c>
      <c r="D26" s="58"/>
    </row>
    <row r="27" spans="1:4" ht="39.6" x14ac:dyDescent="0.25">
      <c r="A27" s="22" t="s">
        <v>405</v>
      </c>
      <c r="B27" s="42" t="s">
        <v>695</v>
      </c>
      <c r="C27" s="42" t="s">
        <v>1365</v>
      </c>
      <c r="D27" s="58"/>
    </row>
    <row r="28" spans="1:4" x14ac:dyDescent="0.25">
      <c r="A28" s="422" t="s">
        <v>1362</v>
      </c>
      <c r="B28" s="42" t="s">
        <v>1195</v>
      </c>
      <c r="C28" s="82" t="s">
        <v>1105</v>
      </c>
      <c r="D28" s="58"/>
    </row>
    <row r="29" spans="1:4" ht="39.6" x14ac:dyDescent="0.25">
      <c r="A29" s="422"/>
      <c r="B29" s="42" t="s">
        <v>1380</v>
      </c>
      <c r="C29" s="42" t="s">
        <v>1600</v>
      </c>
      <c r="D29" s="58"/>
    </row>
    <row r="30" spans="1:4" x14ac:dyDescent="0.25">
      <c r="A30" s="422" t="s">
        <v>693</v>
      </c>
      <c r="B30" s="8" t="s">
        <v>1364</v>
      </c>
      <c r="C30" s="8" t="s">
        <v>923</v>
      </c>
      <c r="D30" s="58"/>
    </row>
    <row r="31" spans="1:4" ht="39.6" x14ac:dyDescent="0.25">
      <c r="A31" s="422"/>
      <c r="B31" s="8" t="s">
        <v>1759</v>
      </c>
      <c r="C31" s="8" t="s">
        <v>1760</v>
      </c>
      <c r="D31" s="58"/>
    </row>
    <row r="32" spans="1:4" x14ac:dyDescent="0.25">
      <c r="A32" s="422" t="s">
        <v>1363</v>
      </c>
      <c r="B32" s="8" t="s">
        <v>1196</v>
      </c>
      <c r="C32" s="8" t="s">
        <v>1197</v>
      </c>
      <c r="D32" s="58"/>
    </row>
    <row r="33" spans="1:4" ht="26.4" x14ac:dyDescent="0.25">
      <c r="A33" s="422"/>
      <c r="B33" s="8" t="s">
        <v>1381</v>
      </c>
      <c r="C33" s="8" t="s">
        <v>1601</v>
      </c>
      <c r="D33" s="58"/>
    </row>
    <row r="34" spans="1:4" ht="26.4" x14ac:dyDescent="0.25">
      <c r="A34" s="422" t="s">
        <v>312</v>
      </c>
      <c r="B34" s="8" t="s">
        <v>1406</v>
      </c>
      <c r="C34" s="8" t="s">
        <v>1407</v>
      </c>
      <c r="D34" s="58"/>
    </row>
    <row r="35" spans="1:4" ht="39.6" x14ac:dyDescent="0.25">
      <c r="A35" s="422"/>
      <c r="B35" s="8" t="s">
        <v>1412</v>
      </c>
      <c r="C35" s="8" t="s">
        <v>1602</v>
      </c>
      <c r="D35" s="58"/>
    </row>
    <row r="36" spans="1:4" x14ac:dyDescent="0.25">
      <c r="A36" s="22"/>
      <c r="B36" s="42"/>
      <c r="C36" s="42"/>
      <c r="D36" s="58"/>
    </row>
    <row r="37" spans="1:4" x14ac:dyDescent="0.25">
      <c r="A37" s="22"/>
      <c r="B37" s="42"/>
      <c r="C37" s="42"/>
      <c r="D37" s="58"/>
    </row>
    <row r="38" spans="1:4" x14ac:dyDescent="0.25">
      <c r="A38" s="22"/>
      <c r="B38" s="42"/>
      <c r="C38" s="8"/>
      <c r="D38" s="58"/>
    </row>
  </sheetData>
  <mergeCells count="11">
    <mergeCell ref="A1:D1"/>
    <mergeCell ref="A23:B23"/>
    <mergeCell ref="A18:A21"/>
    <mergeCell ref="A5:A6"/>
    <mergeCell ref="A28:A29"/>
    <mergeCell ref="A30:A31"/>
    <mergeCell ref="A32:A33"/>
    <mergeCell ref="A7:A12"/>
    <mergeCell ref="A13:A17"/>
    <mergeCell ref="A34:A35"/>
    <mergeCell ref="A24:A26"/>
  </mergeCells>
  <conditionalFormatting sqref="D1:D1048576">
    <cfRule type="cellIs" dxfId="51" priority="5" stopIfTrue="1" operator="equal">
      <formula>"#"</formula>
    </cfRule>
    <cfRule type="cellIs" dxfId="50" priority="6" stopIfTrue="1" operator="equal">
      <formula>1</formula>
    </cfRule>
    <cfRule type="cellIs" dxfId="49" priority="7" stopIfTrue="1" operator="equal">
      <formula>2</formula>
    </cfRule>
    <cfRule type="cellIs" dxfId="48" priority="8" stopIfTrue="1" operator="equal">
      <formula>3</formula>
    </cfRule>
  </conditionalFormatting>
  <dataValidations count="2">
    <dataValidation type="list" allowBlank="1" showInputMessage="1" showErrorMessage="1" sqref="D1:D104857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D61"/>
  <sheetViews>
    <sheetView view="pageBreakPreview" zoomScaleNormal="100" zoomScaleSheetLayoutView="100" workbookViewId="0">
      <pane ySplit="3" topLeftCell="A38"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81" customWidth="1"/>
    <col min="4" max="4" width="8.6640625" style="19" customWidth="1"/>
    <col min="5" max="16384" width="11.44140625" style="19"/>
  </cols>
  <sheetData>
    <row r="1" spans="1:4" ht="25.8" x14ac:dyDescent="0.45">
      <c r="A1" s="409" t="s">
        <v>1466</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13"/>
      <c r="B6" s="166" t="s">
        <v>1334</v>
      </c>
      <c r="C6" s="42"/>
      <c r="D6" s="59"/>
    </row>
    <row r="7" spans="1:4" x14ac:dyDescent="0.25">
      <c r="A7" s="401"/>
      <c r="B7" s="166" t="s">
        <v>1331</v>
      </c>
      <c r="C7" s="42"/>
      <c r="D7" s="59"/>
    </row>
    <row r="8" spans="1:4" x14ac:dyDescent="0.25">
      <c r="A8" s="423" t="s">
        <v>1661</v>
      </c>
      <c r="B8" s="42" t="s">
        <v>728</v>
      </c>
      <c r="C8" s="42" t="s">
        <v>924</v>
      </c>
      <c r="D8" s="59"/>
    </row>
    <row r="9" spans="1:4" x14ac:dyDescent="0.25">
      <c r="A9" s="425"/>
      <c r="B9" s="42" t="s">
        <v>469</v>
      </c>
      <c r="C9" s="79" t="s">
        <v>925</v>
      </c>
      <c r="D9" s="59"/>
    </row>
    <row r="10" spans="1:4" x14ac:dyDescent="0.25">
      <c r="A10" s="425"/>
      <c r="B10" s="8" t="s">
        <v>408</v>
      </c>
      <c r="C10" s="79" t="s">
        <v>926</v>
      </c>
      <c r="D10" s="59"/>
    </row>
    <row r="11" spans="1:4" x14ac:dyDescent="0.25">
      <c r="A11" s="425"/>
      <c r="B11" s="8" t="s">
        <v>729</v>
      </c>
      <c r="C11" s="42" t="s">
        <v>927</v>
      </c>
      <c r="D11" s="59"/>
    </row>
    <row r="12" spans="1:4" x14ac:dyDescent="0.25">
      <c r="A12" s="425"/>
      <c r="B12" s="8" t="s">
        <v>730</v>
      </c>
      <c r="C12" s="10" t="s">
        <v>929</v>
      </c>
      <c r="D12" s="59"/>
    </row>
    <row r="13" spans="1:4" x14ac:dyDescent="0.25">
      <c r="A13" s="425"/>
      <c r="B13" s="8" t="s">
        <v>411</v>
      </c>
      <c r="C13" s="42" t="s">
        <v>930</v>
      </c>
      <c r="D13" s="59"/>
    </row>
    <row r="14" spans="1:4" ht="26.4" x14ac:dyDescent="0.25">
      <c r="A14" s="425"/>
      <c r="B14" s="8" t="s">
        <v>406</v>
      </c>
      <c r="C14" s="8" t="s">
        <v>931</v>
      </c>
      <c r="D14" s="59"/>
    </row>
    <row r="15" spans="1:4" ht="15" customHeight="1" x14ac:dyDescent="0.25">
      <c r="A15" s="425"/>
      <c r="B15" s="42" t="s">
        <v>410</v>
      </c>
      <c r="C15" s="42" t="s">
        <v>934</v>
      </c>
      <c r="D15" s="59"/>
    </row>
    <row r="16" spans="1:4" x14ac:dyDescent="0.25">
      <c r="A16" s="424"/>
      <c r="B16" s="42" t="s">
        <v>1044</v>
      </c>
      <c r="C16" s="42" t="s">
        <v>1045</v>
      </c>
      <c r="D16" s="59"/>
    </row>
    <row r="17" spans="1:4" x14ac:dyDescent="0.25">
      <c r="A17" s="423" t="s">
        <v>225</v>
      </c>
      <c r="B17" s="8" t="s">
        <v>471</v>
      </c>
      <c r="C17" s="8" t="s">
        <v>1042</v>
      </c>
      <c r="D17" s="59"/>
    </row>
    <row r="18" spans="1:4" ht="26.4" x14ac:dyDescent="0.25">
      <c r="A18" s="424"/>
      <c r="B18" s="8" t="s">
        <v>1478</v>
      </c>
      <c r="C18" s="8" t="s">
        <v>1481</v>
      </c>
      <c r="D18" s="59"/>
    </row>
    <row r="19" spans="1:4" ht="26.4" x14ac:dyDescent="0.25">
      <c r="A19" s="423" t="s">
        <v>216</v>
      </c>
      <c r="B19" s="8" t="s">
        <v>1434</v>
      </c>
      <c r="C19" s="8" t="s">
        <v>1603</v>
      </c>
      <c r="D19" s="59"/>
    </row>
    <row r="20" spans="1:4" ht="39.6" x14ac:dyDescent="0.25">
      <c r="A20" s="424"/>
      <c r="B20" s="129" t="s">
        <v>1228</v>
      </c>
      <c r="C20" s="8"/>
      <c r="D20" s="59"/>
    </row>
    <row r="21" spans="1:4" ht="39.6" x14ac:dyDescent="0.25">
      <c r="A21" s="22" t="s">
        <v>226</v>
      </c>
      <c r="B21" s="42" t="s">
        <v>1461</v>
      </c>
      <c r="C21" s="42" t="s">
        <v>1462</v>
      </c>
      <c r="D21" s="59"/>
    </row>
    <row r="22" spans="1:4" ht="26.4" x14ac:dyDescent="0.25">
      <c r="A22" s="22" t="s">
        <v>218</v>
      </c>
      <c r="B22" s="42" t="s">
        <v>409</v>
      </c>
      <c r="C22" s="42" t="s">
        <v>731</v>
      </c>
      <c r="D22" s="59"/>
    </row>
    <row r="23" spans="1:4" x14ac:dyDescent="0.25">
      <c r="A23" s="395" t="s">
        <v>223</v>
      </c>
      <c r="B23" s="396"/>
      <c r="C23" s="98"/>
      <c r="D23" s="99"/>
    </row>
    <row r="24" spans="1:4" x14ac:dyDescent="0.25">
      <c r="A24" s="410" t="s">
        <v>12</v>
      </c>
      <c r="B24" s="42" t="s">
        <v>290</v>
      </c>
      <c r="C24" s="42" t="s">
        <v>936</v>
      </c>
      <c r="D24" s="59"/>
    </row>
    <row r="25" spans="1:4" x14ac:dyDescent="0.25">
      <c r="A25" s="412"/>
      <c r="B25" s="42" t="s">
        <v>244</v>
      </c>
      <c r="C25" s="42" t="s">
        <v>937</v>
      </c>
      <c r="D25" s="59"/>
    </row>
    <row r="26" spans="1:4" x14ac:dyDescent="0.25">
      <c r="A26" s="423" t="s">
        <v>11</v>
      </c>
      <c r="B26" s="8" t="s">
        <v>470</v>
      </c>
      <c r="C26" s="81" t="s">
        <v>928</v>
      </c>
      <c r="D26" s="59"/>
    </row>
    <row r="27" spans="1:4" x14ac:dyDescent="0.25">
      <c r="A27" s="425"/>
      <c r="B27" s="8" t="s">
        <v>1026</v>
      </c>
      <c r="C27" s="8" t="s">
        <v>1035</v>
      </c>
      <c r="D27" s="59"/>
    </row>
    <row r="28" spans="1:4" x14ac:dyDescent="0.25">
      <c r="A28" s="425"/>
      <c r="B28" s="8" t="s">
        <v>1029</v>
      </c>
      <c r="C28" s="8" t="s">
        <v>1038</v>
      </c>
      <c r="D28" s="59"/>
    </row>
    <row r="29" spans="1:4" x14ac:dyDescent="0.25">
      <c r="A29" s="425"/>
      <c r="B29" s="8" t="s">
        <v>1030</v>
      </c>
      <c r="C29" s="8" t="s">
        <v>1039</v>
      </c>
      <c r="D29" s="59"/>
    </row>
    <row r="30" spans="1:4" ht="26.4" x14ac:dyDescent="0.25">
      <c r="A30" s="424"/>
      <c r="B30" s="8" t="s">
        <v>418</v>
      </c>
      <c r="C30" s="8" t="s">
        <v>733</v>
      </c>
      <c r="D30" s="59"/>
    </row>
    <row r="31" spans="1:4" x14ac:dyDescent="0.25">
      <c r="A31" s="423" t="s">
        <v>1043</v>
      </c>
      <c r="B31" s="8" t="s">
        <v>1019</v>
      </c>
      <c r="C31" s="8" t="s">
        <v>1034</v>
      </c>
      <c r="D31" s="59"/>
    </row>
    <row r="32" spans="1:4" x14ac:dyDescent="0.25">
      <c r="A32" s="425"/>
      <c r="B32" s="8" t="s">
        <v>1020</v>
      </c>
      <c r="C32" s="8" t="s">
        <v>1025</v>
      </c>
      <c r="D32" s="59"/>
    </row>
    <row r="33" spans="1:4" x14ac:dyDescent="0.25">
      <c r="A33" s="425"/>
      <c r="B33" s="8" t="s">
        <v>1027</v>
      </c>
      <c r="C33" s="8" t="s">
        <v>1036</v>
      </c>
      <c r="D33" s="59"/>
    </row>
    <row r="34" spans="1:4" x14ac:dyDescent="0.25">
      <c r="A34" s="424"/>
      <c r="B34" s="8" t="s">
        <v>1283</v>
      </c>
      <c r="C34" s="8" t="s">
        <v>1284</v>
      </c>
      <c r="D34" s="59"/>
    </row>
    <row r="35" spans="1:4" x14ac:dyDescent="0.25">
      <c r="A35" s="423" t="s">
        <v>51</v>
      </c>
      <c r="B35" s="42" t="s">
        <v>1018</v>
      </c>
      <c r="C35" s="42" t="s">
        <v>1033</v>
      </c>
      <c r="D35" s="59"/>
    </row>
    <row r="36" spans="1:4" ht="26.4" x14ac:dyDescent="0.25">
      <c r="A36" s="425"/>
      <c r="B36" s="8" t="s">
        <v>1031</v>
      </c>
      <c r="C36" s="8" t="s">
        <v>1040</v>
      </c>
      <c r="D36" s="59"/>
    </row>
    <row r="37" spans="1:4" x14ac:dyDescent="0.25">
      <c r="A37" s="425"/>
      <c r="B37" s="8" t="s">
        <v>1032</v>
      </c>
      <c r="C37" s="8" t="s">
        <v>1041</v>
      </c>
      <c r="D37" s="59"/>
    </row>
    <row r="38" spans="1:4" x14ac:dyDescent="0.25">
      <c r="A38" s="425"/>
      <c r="B38" s="8" t="s">
        <v>1028</v>
      </c>
      <c r="C38" s="8" t="s">
        <v>1037</v>
      </c>
      <c r="D38" s="59"/>
    </row>
    <row r="39" spans="1:4" x14ac:dyDescent="0.25">
      <c r="A39" s="425"/>
      <c r="B39" s="8" t="s">
        <v>417</v>
      </c>
      <c r="C39" s="8" t="s">
        <v>939</v>
      </c>
      <c r="D39" s="59"/>
    </row>
    <row r="40" spans="1:4" x14ac:dyDescent="0.25">
      <c r="A40" s="424"/>
      <c r="B40" s="8" t="s">
        <v>1530</v>
      </c>
      <c r="C40" s="8" t="s">
        <v>1531</v>
      </c>
      <c r="D40" s="59"/>
    </row>
    <row r="41" spans="1:4" x14ac:dyDescent="0.25">
      <c r="A41" s="410" t="s">
        <v>56</v>
      </c>
      <c r="B41" s="42" t="s">
        <v>407</v>
      </c>
      <c r="C41" s="42" t="s">
        <v>932</v>
      </c>
      <c r="D41" s="59"/>
    </row>
    <row r="42" spans="1:4" x14ac:dyDescent="0.25">
      <c r="A42" s="411"/>
      <c r="B42" s="42" t="s">
        <v>412</v>
      </c>
      <c r="C42" s="42" t="s">
        <v>933</v>
      </c>
      <c r="D42" s="59"/>
    </row>
    <row r="43" spans="1:4" x14ac:dyDescent="0.25">
      <c r="A43" s="411"/>
      <c r="B43" s="42" t="s">
        <v>343</v>
      </c>
      <c r="C43" s="42" t="s">
        <v>935</v>
      </c>
      <c r="D43" s="59"/>
    </row>
    <row r="44" spans="1:4" x14ac:dyDescent="0.25">
      <c r="A44" s="411"/>
      <c r="B44" s="82" t="s">
        <v>732</v>
      </c>
      <c r="C44" s="82" t="s">
        <v>1107</v>
      </c>
      <c r="D44" s="59"/>
    </row>
    <row r="45" spans="1:4" ht="26.4" x14ac:dyDescent="0.25">
      <c r="A45" s="411"/>
      <c r="B45" s="82" t="s">
        <v>413</v>
      </c>
      <c r="C45" s="82" t="s">
        <v>1108</v>
      </c>
      <c r="D45" s="59"/>
    </row>
    <row r="46" spans="1:4" x14ac:dyDescent="0.25">
      <c r="A46" s="411"/>
      <c r="B46" s="82" t="s">
        <v>798</v>
      </c>
      <c r="C46" s="82" t="s">
        <v>1109</v>
      </c>
      <c r="D46" s="59"/>
    </row>
    <row r="47" spans="1:4" x14ac:dyDescent="0.25">
      <c r="A47" s="411"/>
      <c r="B47" s="82" t="s">
        <v>414</v>
      </c>
      <c r="C47" s="82" t="s">
        <v>1314</v>
      </c>
      <c r="D47" s="59"/>
    </row>
    <row r="48" spans="1:4" ht="26.4" x14ac:dyDescent="0.25">
      <c r="A48" s="411"/>
      <c r="B48" s="42" t="s">
        <v>1639</v>
      </c>
      <c r="C48" s="42" t="s">
        <v>1638</v>
      </c>
      <c r="D48" s="59"/>
    </row>
    <row r="49" spans="1:4" ht="26.4" x14ac:dyDescent="0.25">
      <c r="A49" s="412"/>
      <c r="B49" s="42" t="s">
        <v>415</v>
      </c>
      <c r="C49" s="42" t="s">
        <v>1604</v>
      </c>
      <c r="D49" s="59"/>
    </row>
    <row r="50" spans="1:4" x14ac:dyDescent="0.25">
      <c r="A50" s="410" t="s">
        <v>19</v>
      </c>
      <c r="B50" s="8" t="s">
        <v>1478</v>
      </c>
      <c r="C50" s="8" t="s">
        <v>1479</v>
      </c>
      <c r="D50" s="59"/>
    </row>
    <row r="51" spans="1:4" x14ac:dyDescent="0.25">
      <c r="A51" s="411"/>
      <c r="B51" s="8" t="s">
        <v>1021</v>
      </c>
      <c r="C51" s="8" t="s">
        <v>1023</v>
      </c>
      <c r="D51" s="59"/>
    </row>
    <row r="52" spans="1:4" x14ac:dyDescent="0.25">
      <c r="A52" s="412"/>
      <c r="B52" s="8" t="s">
        <v>1022</v>
      </c>
      <c r="C52" s="8" t="s">
        <v>1024</v>
      </c>
      <c r="D52" s="59"/>
    </row>
    <row r="53" spans="1:4" x14ac:dyDescent="0.25">
      <c r="A53" s="423" t="s">
        <v>24</v>
      </c>
      <c r="B53" s="8" t="s">
        <v>416</v>
      </c>
      <c r="C53" s="8" t="s">
        <v>938</v>
      </c>
      <c r="D53" s="59"/>
    </row>
    <row r="54" spans="1:4" x14ac:dyDescent="0.25">
      <c r="A54" s="425"/>
      <c r="B54" s="8" t="s">
        <v>1110</v>
      </c>
      <c r="C54" s="8" t="s">
        <v>1111</v>
      </c>
      <c r="D54" s="59"/>
    </row>
    <row r="55" spans="1:4" x14ac:dyDescent="0.25">
      <c r="A55" s="425"/>
      <c r="B55" s="8" t="s">
        <v>1478</v>
      </c>
      <c r="C55" s="8" t="s">
        <v>1480</v>
      </c>
      <c r="D55" s="59"/>
    </row>
    <row r="56" spans="1:4" ht="26.4" x14ac:dyDescent="0.25">
      <c r="A56" s="410" t="s">
        <v>312</v>
      </c>
      <c r="B56" s="42" t="s">
        <v>320</v>
      </c>
      <c r="C56" s="42" t="s">
        <v>734</v>
      </c>
      <c r="D56" s="59"/>
    </row>
    <row r="57" spans="1:4" ht="26.4" x14ac:dyDescent="0.25">
      <c r="A57" s="411"/>
      <c r="B57" s="42" t="s">
        <v>525</v>
      </c>
      <c r="C57" s="42" t="s">
        <v>735</v>
      </c>
      <c r="D57" s="59"/>
    </row>
    <row r="58" spans="1:4" ht="26.4" x14ac:dyDescent="0.25">
      <c r="A58" s="412"/>
      <c r="B58" s="42" t="s">
        <v>298</v>
      </c>
      <c r="C58" s="42" t="s">
        <v>736</v>
      </c>
      <c r="D58" s="59"/>
    </row>
    <row r="59" spans="1:4" x14ac:dyDescent="0.25">
      <c r="A59" s="21"/>
      <c r="B59" s="79"/>
      <c r="C59" s="42"/>
      <c r="D59" s="59"/>
    </row>
    <row r="60" spans="1:4" x14ac:dyDescent="0.25">
      <c r="A60" s="21"/>
      <c r="B60" s="79"/>
      <c r="C60" s="42"/>
      <c r="D60" s="59"/>
    </row>
    <row r="61" spans="1:4" x14ac:dyDescent="0.25">
      <c r="A61" s="21"/>
      <c r="B61" s="79"/>
      <c r="C61" s="42"/>
      <c r="D61" s="59"/>
    </row>
  </sheetData>
  <mergeCells count="14">
    <mergeCell ref="A56:A58"/>
    <mergeCell ref="A1:D1"/>
    <mergeCell ref="A24:A25"/>
    <mergeCell ref="A23:B23"/>
    <mergeCell ref="A26:A30"/>
    <mergeCell ref="A31:A34"/>
    <mergeCell ref="A19:A20"/>
    <mergeCell ref="A5:A7"/>
    <mergeCell ref="A8:A16"/>
    <mergeCell ref="A35:A40"/>
    <mergeCell ref="A41:A49"/>
    <mergeCell ref="A53:A55"/>
    <mergeCell ref="A17:A18"/>
    <mergeCell ref="A50:A52"/>
  </mergeCells>
  <conditionalFormatting sqref="D1:D1048576">
    <cfRule type="cellIs" dxfId="47" priority="21" stopIfTrue="1" operator="equal">
      <formula>3</formula>
    </cfRule>
    <cfRule type="cellIs" dxfId="46" priority="22" stopIfTrue="1" operator="equal">
      <formula>2</formula>
    </cfRule>
    <cfRule type="cellIs" dxfId="45" priority="23" stopIfTrue="1" operator="equal">
      <formula>1</formula>
    </cfRule>
    <cfRule type="cellIs" dxfId="44" priority="24" stopIfTrue="1" operator="equal">
      <formula>"#"</formula>
    </cfRule>
  </conditionalFormatting>
  <dataValidations count="2">
    <dataValidation type="list" allowBlank="1" showInputMessage="1" showErrorMessage="1" sqref="D1:D1048576" xr:uid="{00000000-0002-0000-18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8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D14"/>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106</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01"/>
      <c r="B6" s="166" t="s">
        <v>1334</v>
      </c>
      <c r="C6" s="42"/>
      <c r="D6" s="59"/>
    </row>
    <row r="7" spans="1:4" ht="26.4" x14ac:dyDescent="0.25">
      <c r="A7" s="21" t="s">
        <v>91</v>
      </c>
      <c r="B7" s="42" t="s">
        <v>245</v>
      </c>
      <c r="C7" s="42" t="s">
        <v>245</v>
      </c>
      <c r="D7" s="59"/>
    </row>
    <row r="8" spans="1:4" ht="26.4" x14ac:dyDescent="0.25">
      <c r="A8" s="21" t="s">
        <v>216</v>
      </c>
      <c r="B8" s="42" t="s">
        <v>1436</v>
      </c>
      <c r="C8" s="42" t="s">
        <v>1435</v>
      </c>
      <c r="D8" s="59"/>
    </row>
    <row r="9" spans="1:4" ht="26.4" x14ac:dyDescent="0.25">
      <c r="A9" s="21" t="s">
        <v>218</v>
      </c>
      <c r="B9" s="42" t="s">
        <v>697</v>
      </c>
      <c r="C9" s="42" t="s">
        <v>696</v>
      </c>
      <c r="D9" s="59"/>
    </row>
    <row r="10" spans="1:4" x14ac:dyDescent="0.25">
      <c r="A10" s="395" t="s">
        <v>223</v>
      </c>
      <c r="B10" s="396"/>
      <c r="C10" s="98"/>
      <c r="D10" s="99"/>
    </row>
    <row r="11" spans="1:4" x14ac:dyDescent="0.25">
      <c r="A11" s="22"/>
      <c r="B11" s="8"/>
      <c r="C11" s="8"/>
      <c r="D11" s="59"/>
    </row>
    <row r="12" spans="1:4" x14ac:dyDescent="0.25">
      <c r="A12" s="22"/>
      <c r="B12" s="8"/>
      <c r="C12" s="42"/>
      <c r="D12" s="59"/>
    </row>
    <row r="13" spans="1:4" x14ac:dyDescent="0.25">
      <c r="A13" s="22"/>
      <c r="B13" s="8"/>
      <c r="C13" s="82"/>
      <c r="D13" s="59"/>
    </row>
    <row r="14" spans="1:4" x14ac:dyDescent="0.25">
      <c r="B14" s="110"/>
      <c r="C14" s="109"/>
    </row>
  </sheetData>
  <mergeCells count="3">
    <mergeCell ref="A1:D1"/>
    <mergeCell ref="A10:B10"/>
    <mergeCell ref="A5:A6"/>
  </mergeCells>
  <conditionalFormatting sqref="D1:D1048576">
    <cfRule type="cellIs" dxfId="43" priority="5" stopIfTrue="1" operator="equal">
      <formula>"#"</formula>
    </cfRule>
    <cfRule type="cellIs" dxfId="42" priority="6" stopIfTrue="1" operator="equal">
      <formula>1</formula>
    </cfRule>
    <cfRule type="cellIs" dxfId="41" priority="7" stopIfTrue="1" operator="equal">
      <formula>2</formula>
    </cfRule>
    <cfRule type="cellIs" dxfId="40" priority="8" stopIfTrue="1" operator="equal">
      <formula>3</formula>
    </cfRule>
  </conditionalFormatting>
  <dataValidations count="2">
    <dataValidation type="list" allowBlank="1" showInputMessage="1" showErrorMessage="1" sqref="D1:D1048576" xr:uid="{00000000-0002-0000-19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9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D13"/>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87</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ht="26.4" x14ac:dyDescent="0.25">
      <c r="A5" s="410" t="s">
        <v>1779</v>
      </c>
      <c r="B5" s="228" t="s">
        <v>1837</v>
      </c>
      <c r="C5" s="228" t="s">
        <v>1838</v>
      </c>
      <c r="D5" s="59"/>
    </row>
    <row r="6" spans="1:4" ht="26.4" x14ac:dyDescent="0.25">
      <c r="A6" s="411"/>
      <c r="B6" s="228" t="s">
        <v>1839</v>
      </c>
      <c r="C6" s="228" t="s">
        <v>1840</v>
      </c>
      <c r="D6" s="59"/>
    </row>
    <row r="7" spans="1:4" x14ac:dyDescent="0.25">
      <c r="A7" s="411"/>
      <c r="B7" s="285" t="s">
        <v>1841</v>
      </c>
      <c r="C7" s="228"/>
      <c r="D7" s="59"/>
    </row>
    <row r="8" spans="1:4" ht="26.4" x14ac:dyDescent="0.25">
      <c r="A8" s="411"/>
      <c r="B8" s="285" t="s">
        <v>1842</v>
      </c>
      <c r="C8" s="228"/>
      <c r="D8" s="59"/>
    </row>
    <row r="9" spans="1:4" ht="26.4" x14ac:dyDescent="0.25">
      <c r="A9" s="412"/>
      <c r="B9" s="285" t="s">
        <v>1843</v>
      </c>
      <c r="C9" s="228"/>
      <c r="D9" s="59"/>
    </row>
    <row r="10" spans="1:4" x14ac:dyDescent="0.25">
      <c r="A10" s="22"/>
      <c r="B10" s="8"/>
      <c r="C10" s="8"/>
      <c r="D10" s="59"/>
    </row>
    <row r="11" spans="1:4" x14ac:dyDescent="0.25">
      <c r="A11" s="22"/>
      <c r="B11" s="8"/>
      <c r="C11" s="42"/>
      <c r="D11" s="59"/>
    </row>
    <row r="12" spans="1:4" x14ac:dyDescent="0.25">
      <c r="A12" s="22"/>
      <c r="B12" s="8"/>
      <c r="C12" s="82"/>
      <c r="D12" s="59"/>
    </row>
    <row r="13" spans="1:4" x14ac:dyDescent="0.25">
      <c r="B13" s="110"/>
      <c r="C13" s="109"/>
    </row>
  </sheetData>
  <mergeCells count="2">
    <mergeCell ref="A1:D1"/>
    <mergeCell ref="A5:A9"/>
  </mergeCells>
  <conditionalFormatting sqref="D1:D1048576">
    <cfRule type="cellIs" dxfId="39" priority="1" stopIfTrue="1" operator="equal">
      <formula>"#"</formula>
    </cfRule>
    <cfRule type="cellIs" dxfId="38" priority="2" stopIfTrue="1" operator="equal">
      <formula>1</formula>
    </cfRule>
    <cfRule type="cellIs" dxfId="37" priority="3" stopIfTrue="1" operator="equal">
      <formula>2</formula>
    </cfRule>
    <cfRule type="cellIs" dxfId="36" priority="4"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5:B9" xr:uid="{00000000-0002-0000-1A00-000000000000}">
      <formula1>250</formula1>
    </dataValidation>
    <dataValidation type="list" allowBlank="1" showInputMessage="1" showErrorMessage="1" sqref="D1:D1048576" xr:uid="{00000000-0002-0000-1A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D124"/>
  <sheetViews>
    <sheetView view="pageBreakPreview" zoomScaleNormal="100" zoomScaleSheetLayoutView="100" workbookViewId="0">
      <pane ySplit="3" topLeftCell="A102" activePane="bottomLeft" state="frozenSplit"/>
      <selection activeCell="M12" sqref="M12"/>
      <selection pane="bottomLeft" activeCell="I64" sqref="I64"/>
    </sheetView>
  </sheetViews>
  <sheetFormatPr baseColWidth="10" defaultColWidth="11.44140625" defaultRowHeight="13.2" x14ac:dyDescent="0.25"/>
  <cols>
    <col min="1" max="1" width="17.6640625" style="27" customWidth="1"/>
    <col min="2" max="3" width="51.6640625" style="78" customWidth="1"/>
    <col min="4" max="4" width="8.6640625" style="27" customWidth="1"/>
    <col min="5" max="16384" width="11.44140625" style="27"/>
  </cols>
  <sheetData>
    <row r="1" spans="1:4" ht="25.8" x14ac:dyDescent="0.45">
      <c r="A1" s="398" t="s">
        <v>1447</v>
      </c>
      <c r="B1" s="398"/>
      <c r="C1" s="398"/>
      <c r="D1" s="398"/>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1333</v>
      </c>
      <c r="C5" s="42"/>
      <c r="D5" s="59"/>
    </row>
    <row r="6" spans="1:4" x14ac:dyDescent="0.25">
      <c r="A6" s="401"/>
      <c r="B6" s="166" t="s">
        <v>1334</v>
      </c>
      <c r="C6" s="42"/>
      <c r="D6" s="59"/>
    </row>
    <row r="7" spans="1:4" ht="26.4" x14ac:dyDescent="0.25">
      <c r="A7" s="435" t="s">
        <v>1905</v>
      </c>
      <c r="B7" s="38" t="s">
        <v>1906</v>
      </c>
      <c r="C7" s="38" t="s">
        <v>1907</v>
      </c>
      <c r="D7" s="67"/>
    </row>
    <row r="8" spans="1:4" ht="26.4" x14ac:dyDescent="0.25">
      <c r="A8" s="436"/>
      <c r="B8" s="38" t="s">
        <v>297</v>
      </c>
      <c r="C8" s="38" t="s">
        <v>704</v>
      </c>
      <c r="D8" s="67"/>
    </row>
    <row r="9" spans="1:4" ht="52.8" x14ac:dyDescent="0.25">
      <c r="A9" s="436"/>
      <c r="B9" s="43" t="s">
        <v>1908</v>
      </c>
      <c r="C9" s="43" t="s">
        <v>1908</v>
      </c>
      <c r="D9" s="67"/>
    </row>
    <row r="10" spans="1:4" ht="39.6" x14ac:dyDescent="0.25">
      <c r="A10" s="436"/>
      <c r="B10" s="43" t="s">
        <v>1909</v>
      </c>
      <c r="C10" s="43" t="s">
        <v>1909</v>
      </c>
      <c r="D10" s="67"/>
    </row>
    <row r="11" spans="1:4" ht="52.8" x14ac:dyDescent="0.25">
      <c r="A11" s="436"/>
      <c r="B11" s="43" t="s">
        <v>1910</v>
      </c>
      <c r="C11" s="43" t="s">
        <v>1910</v>
      </c>
      <c r="D11" s="67"/>
    </row>
    <row r="12" spans="1:4" ht="39.6" x14ac:dyDescent="0.25">
      <c r="A12" s="436"/>
      <c r="B12" s="43" t="s">
        <v>1911</v>
      </c>
      <c r="C12" s="43" t="s">
        <v>1911</v>
      </c>
      <c r="D12" s="67"/>
    </row>
    <row r="13" spans="1:4" ht="39.6" x14ac:dyDescent="0.25">
      <c r="A13" s="436"/>
      <c r="B13" s="43" t="s">
        <v>1912</v>
      </c>
      <c r="C13" s="43" t="s">
        <v>1912</v>
      </c>
      <c r="D13" s="67"/>
    </row>
    <row r="14" spans="1:4" ht="39.6" x14ac:dyDescent="0.25">
      <c r="A14" s="436"/>
      <c r="B14" s="43" t="s">
        <v>1913</v>
      </c>
      <c r="C14" s="43" t="s">
        <v>1913</v>
      </c>
      <c r="D14" s="67"/>
    </row>
    <row r="15" spans="1:4" ht="26.4" x14ac:dyDescent="0.25">
      <c r="A15" s="436"/>
      <c r="B15" s="43" t="s">
        <v>1914</v>
      </c>
      <c r="C15" s="43" t="s">
        <v>1915</v>
      </c>
      <c r="D15" s="67"/>
    </row>
    <row r="16" spans="1:4" ht="39.6" x14ac:dyDescent="0.25">
      <c r="A16" s="435" t="s">
        <v>199</v>
      </c>
      <c r="B16" s="294" t="s">
        <v>1482</v>
      </c>
      <c r="C16" s="294" t="s">
        <v>1483</v>
      </c>
      <c r="D16" s="67"/>
    </row>
    <row r="17" spans="1:4" ht="26.4" x14ac:dyDescent="0.25">
      <c r="A17" s="436"/>
      <c r="B17" s="294" t="s">
        <v>1916</v>
      </c>
      <c r="C17" s="294" t="s">
        <v>1917</v>
      </c>
      <c r="D17" s="67"/>
    </row>
    <row r="18" spans="1:4" x14ac:dyDescent="0.25">
      <c r="A18" s="436"/>
      <c r="B18" s="294" t="s">
        <v>1918</v>
      </c>
      <c r="C18" s="294" t="s">
        <v>1918</v>
      </c>
      <c r="D18" s="67"/>
    </row>
    <row r="19" spans="1:4" x14ac:dyDescent="0.25">
      <c r="A19" s="436"/>
      <c r="B19" s="43" t="s">
        <v>705</v>
      </c>
      <c r="C19" s="43"/>
      <c r="D19" s="67"/>
    </row>
    <row r="20" spans="1:4" x14ac:dyDescent="0.25">
      <c r="A20" s="436"/>
      <c r="B20" s="294" t="s">
        <v>1277</v>
      </c>
      <c r="C20" s="38" t="s">
        <v>1278</v>
      </c>
      <c r="D20" s="293"/>
    </row>
    <row r="21" spans="1:4" x14ac:dyDescent="0.25">
      <c r="A21" s="436"/>
      <c r="B21" s="294" t="s">
        <v>251</v>
      </c>
      <c r="C21" s="294" t="s">
        <v>251</v>
      </c>
      <c r="D21" s="293"/>
    </row>
    <row r="22" spans="1:4" ht="26.4" x14ac:dyDescent="0.25">
      <c r="A22" s="436"/>
      <c r="B22" s="294" t="s">
        <v>1919</v>
      </c>
      <c r="C22" s="294" t="s">
        <v>1919</v>
      </c>
      <c r="D22" s="293"/>
    </row>
    <row r="23" spans="1:4" ht="39.6" x14ac:dyDescent="0.25">
      <c r="A23" s="436"/>
      <c r="B23" s="294" t="s">
        <v>1920</v>
      </c>
      <c r="C23" s="294" t="s">
        <v>1921</v>
      </c>
      <c r="D23" s="293"/>
    </row>
    <row r="24" spans="1:4" x14ac:dyDescent="0.25">
      <c r="A24" s="438" t="s">
        <v>225</v>
      </c>
      <c r="B24" s="294" t="s">
        <v>1212</v>
      </c>
      <c r="C24" s="294" t="s">
        <v>1213</v>
      </c>
      <c r="D24" s="293"/>
    </row>
    <row r="25" spans="1:4" x14ac:dyDescent="0.25">
      <c r="A25" s="438"/>
      <c r="B25" s="294" t="s">
        <v>710</v>
      </c>
      <c r="C25" s="14" t="s">
        <v>711</v>
      </c>
      <c r="D25" s="293"/>
    </row>
    <row r="26" spans="1:4" x14ac:dyDescent="0.25">
      <c r="A26" s="438"/>
      <c r="B26" s="211" t="s">
        <v>420</v>
      </c>
      <c r="C26" s="211" t="s">
        <v>709</v>
      </c>
      <c r="D26" s="293"/>
    </row>
    <row r="27" spans="1:4" ht="26.4" x14ac:dyDescent="0.25">
      <c r="A27" s="438"/>
      <c r="B27" s="211" t="s">
        <v>421</v>
      </c>
      <c r="C27" s="211" t="s">
        <v>706</v>
      </c>
      <c r="D27" s="293"/>
    </row>
    <row r="28" spans="1:4" ht="26.4" x14ac:dyDescent="0.25">
      <c r="A28" s="438"/>
      <c r="B28" s="211" t="s">
        <v>423</v>
      </c>
      <c r="C28" s="211" t="s">
        <v>707</v>
      </c>
      <c r="D28" s="293"/>
    </row>
    <row r="29" spans="1:4" x14ac:dyDescent="0.25">
      <c r="A29" s="438"/>
      <c r="B29" s="211" t="s">
        <v>422</v>
      </c>
      <c r="C29" s="211" t="s">
        <v>708</v>
      </c>
      <c r="D29" s="293"/>
    </row>
    <row r="30" spans="1:4" ht="26.4" x14ac:dyDescent="0.25">
      <c r="A30" s="435" t="s">
        <v>1922</v>
      </c>
      <c r="B30" s="211" t="s">
        <v>1923</v>
      </c>
      <c r="C30" s="211" t="s">
        <v>1923</v>
      </c>
      <c r="D30" s="293"/>
    </row>
    <row r="31" spans="1:4" ht="26.4" x14ac:dyDescent="0.25">
      <c r="A31" s="436"/>
      <c r="B31" s="211" t="s">
        <v>1924</v>
      </c>
      <c r="C31" s="211" t="s">
        <v>1924</v>
      </c>
      <c r="D31" s="293"/>
    </row>
    <row r="32" spans="1:4" ht="39.6" x14ac:dyDescent="0.25">
      <c r="A32" s="436"/>
      <c r="B32" s="211" t="s">
        <v>1925</v>
      </c>
      <c r="C32" s="211" t="s">
        <v>1925</v>
      </c>
      <c r="D32" s="293"/>
    </row>
    <row r="33" spans="1:4" ht="26.4" x14ac:dyDescent="0.25">
      <c r="A33" s="436"/>
      <c r="B33" s="211" t="s">
        <v>1926</v>
      </c>
      <c r="C33" s="211" t="s">
        <v>1926</v>
      </c>
      <c r="D33" s="293"/>
    </row>
    <row r="34" spans="1:4" ht="52.8" x14ac:dyDescent="0.25">
      <c r="A34" s="437"/>
      <c r="B34" s="211" t="s">
        <v>1927</v>
      </c>
      <c r="C34" s="211" t="s">
        <v>1928</v>
      </c>
      <c r="D34" s="293"/>
    </row>
    <row r="35" spans="1:4" x14ac:dyDescent="0.25">
      <c r="A35" s="395" t="s">
        <v>223</v>
      </c>
      <c r="B35" s="396"/>
      <c r="C35" s="98"/>
      <c r="D35" s="99"/>
    </row>
    <row r="36" spans="1:4" x14ac:dyDescent="0.25">
      <c r="A36" s="423" t="s">
        <v>1484</v>
      </c>
      <c r="B36" s="8" t="s">
        <v>1485</v>
      </c>
      <c r="C36" s="8" t="s">
        <v>1485</v>
      </c>
      <c r="D36" s="66"/>
    </row>
    <row r="37" spans="1:4" ht="26.4" x14ac:dyDescent="0.25">
      <c r="A37" s="424"/>
      <c r="B37" s="42" t="s">
        <v>1486</v>
      </c>
      <c r="C37" s="42" t="s">
        <v>1487</v>
      </c>
      <c r="D37" s="66"/>
    </row>
    <row r="38" spans="1:4" ht="39.6" x14ac:dyDescent="0.25">
      <c r="A38" s="156" t="s">
        <v>1127</v>
      </c>
      <c r="B38" s="42" t="s">
        <v>1126</v>
      </c>
      <c r="C38" s="42" t="s">
        <v>1125</v>
      </c>
      <c r="D38" s="66"/>
    </row>
    <row r="39" spans="1:4" ht="12.75" customHeight="1" x14ac:dyDescent="0.25">
      <c r="A39" s="414" t="s">
        <v>252</v>
      </c>
      <c r="B39" s="25" t="s">
        <v>424</v>
      </c>
      <c r="C39" s="25" t="s">
        <v>1274</v>
      </c>
      <c r="D39" s="66"/>
    </row>
    <row r="40" spans="1:4" ht="26.4" x14ac:dyDescent="0.25">
      <c r="A40" s="416"/>
      <c r="B40" s="39" t="s">
        <v>712</v>
      </c>
      <c r="C40" s="39" t="s">
        <v>713</v>
      </c>
      <c r="D40" s="66"/>
    </row>
    <row r="41" spans="1:4" ht="39.6" x14ac:dyDescent="0.25">
      <c r="A41" s="416"/>
      <c r="B41" s="39" t="s">
        <v>714</v>
      </c>
      <c r="C41" s="39" t="s">
        <v>715</v>
      </c>
      <c r="D41" s="66"/>
    </row>
    <row r="42" spans="1:4" ht="26.4" x14ac:dyDescent="0.25">
      <c r="A42" s="415"/>
      <c r="B42" s="38" t="s">
        <v>1929</v>
      </c>
      <c r="C42" s="38" t="s">
        <v>1929</v>
      </c>
      <c r="D42" s="66"/>
    </row>
    <row r="43" spans="1:4" ht="26.4" x14ac:dyDescent="0.25">
      <c r="A43" s="124" t="s">
        <v>1128</v>
      </c>
      <c r="B43" s="39" t="s">
        <v>425</v>
      </c>
      <c r="C43" s="39" t="s">
        <v>1273</v>
      </c>
      <c r="D43" s="66"/>
    </row>
    <row r="44" spans="1:4" ht="26.4" x14ac:dyDescent="0.25">
      <c r="A44" s="423" t="s">
        <v>1571</v>
      </c>
      <c r="B44" s="43" t="s">
        <v>1572</v>
      </c>
      <c r="C44" s="43" t="s">
        <v>1573</v>
      </c>
      <c r="D44" s="66"/>
    </row>
    <row r="45" spans="1:4" ht="26.4" x14ac:dyDescent="0.25">
      <c r="A45" s="425"/>
      <c r="B45" s="43" t="s">
        <v>1574</v>
      </c>
      <c r="C45" s="43" t="s">
        <v>1575</v>
      </c>
      <c r="D45" s="66"/>
    </row>
    <row r="46" spans="1:4" ht="26.4" x14ac:dyDescent="0.25">
      <c r="A46" s="424"/>
      <c r="B46" s="43" t="s">
        <v>1576</v>
      </c>
      <c r="C46" s="43" t="s">
        <v>1577</v>
      </c>
      <c r="D46" s="66"/>
    </row>
    <row r="47" spans="1:4" x14ac:dyDescent="0.25">
      <c r="A47" s="435" t="s">
        <v>1578</v>
      </c>
      <c r="B47" s="211" t="s">
        <v>1579</v>
      </c>
      <c r="C47" s="211" t="s">
        <v>1580</v>
      </c>
      <c r="D47" s="66"/>
    </row>
    <row r="48" spans="1:4" ht="39.6" x14ac:dyDescent="0.25">
      <c r="A48" s="436"/>
      <c r="B48" s="211" t="s">
        <v>1581</v>
      </c>
      <c r="C48" s="211" t="s">
        <v>1582</v>
      </c>
      <c r="D48" s="66"/>
    </row>
    <row r="49" spans="1:4" ht="39.6" x14ac:dyDescent="0.25">
      <c r="A49" s="435" t="s">
        <v>249</v>
      </c>
      <c r="B49" s="39" t="s">
        <v>1176</v>
      </c>
      <c r="C49" s="39" t="s">
        <v>1175</v>
      </c>
      <c r="D49" s="66"/>
    </row>
    <row r="50" spans="1:4" ht="26.4" x14ac:dyDescent="0.25">
      <c r="A50" s="436"/>
      <c r="B50" s="39" t="s">
        <v>1449</v>
      </c>
      <c r="C50" s="39" t="s">
        <v>1467</v>
      </c>
      <c r="D50" s="66"/>
    </row>
    <row r="51" spans="1:4" ht="26.4" x14ac:dyDescent="0.25">
      <c r="A51" s="436"/>
      <c r="B51" s="39" t="s">
        <v>1450</v>
      </c>
      <c r="C51" s="39" t="s">
        <v>1451</v>
      </c>
      <c r="D51" s="66"/>
    </row>
    <row r="52" spans="1:4" ht="39.6" x14ac:dyDescent="0.25">
      <c r="A52" s="436"/>
      <c r="B52" s="39" t="s">
        <v>253</v>
      </c>
      <c r="C52" s="39" t="s">
        <v>716</v>
      </c>
      <c r="D52" s="66"/>
    </row>
    <row r="53" spans="1:4" ht="26.4" x14ac:dyDescent="0.25">
      <c r="A53" s="435" t="s">
        <v>250</v>
      </c>
      <c r="B53" s="38" t="s">
        <v>254</v>
      </c>
      <c r="C53" s="38" t="s">
        <v>717</v>
      </c>
      <c r="D53" s="66"/>
    </row>
    <row r="54" spans="1:4" ht="26.4" x14ac:dyDescent="0.25">
      <c r="A54" s="436"/>
      <c r="B54" s="38" t="s">
        <v>255</v>
      </c>
      <c r="C54" s="38" t="s">
        <v>1930</v>
      </c>
      <c r="D54" s="66"/>
    </row>
    <row r="55" spans="1:4" ht="26.4" x14ac:dyDescent="0.25">
      <c r="A55" s="436"/>
      <c r="B55" s="38" t="s">
        <v>1931</v>
      </c>
      <c r="C55" s="38" t="s">
        <v>1931</v>
      </c>
      <c r="D55" s="66"/>
    </row>
    <row r="56" spans="1:4" ht="26.4" x14ac:dyDescent="0.25">
      <c r="A56" s="436"/>
      <c r="B56" s="38" t="s">
        <v>1932</v>
      </c>
      <c r="C56" s="38" t="s">
        <v>1932</v>
      </c>
      <c r="D56" s="66"/>
    </row>
    <row r="57" spans="1:4" ht="26.4" x14ac:dyDescent="0.25">
      <c r="A57" s="436"/>
      <c r="B57" s="38" t="s">
        <v>256</v>
      </c>
      <c r="C57" s="38" t="s">
        <v>940</v>
      </c>
      <c r="D57" s="66"/>
    </row>
    <row r="58" spans="1:4" ht="26.4" x14ac:dyDescent="0.25">
      <c r="A58" s="437"/>
      <c r="B58" s="39" t="s">
        <v>1933</v>
      </c>
      <c r="C58" s="39" t="s">
        <v>1933</v>
      </c>
      <c r="D58" s="66"/>
    </row>
    <row r="59" spans="1:4" x14ac:dyDescent="0.25">
      <c r="A59" s="414" t="s">
        <v>200</v>
      </c>
      <c r="B59" s="39" t="s">
        <v>1248</v>
      </c>
      <c r="C59" s="39" t="s">
        <v>1437</v>
      </c>
      <c r="D59" s="66"/>
    </row>
    <row r="60" spans="1:4" ht="52.8" x14ac:dyDescent="0.25">
      <c r="A60" s="416"/>
      <c r="B60" s="42" t="s">
        <v>1896</v>
      </c>
      <c r="C60" s="42" t="s">
        <v>1897</v>
      </c>
      <c r="D60" s="66"/>
    </row>
    <row r="61" spans="1:4" ht="26.4" x14ac:dyDescent="0.25">
      <c r="A61" s="416"/>
      <c r="B61" s="129" t="s">
        <v>1236</v>
      </c>
      <c r="C61" s="42"/>
      <c r="D61" s="66"/>
    </row>
    <row r="62" spans="1:4" ht="26.4" x14ac:dyDescent="0.25">
      <c r="A62" s="416"/>
      <c r="B62" s="42" t="s">
        <v>1246</v>
      </c>
      <c r="C62" s="42" t="s">
        <v>1247</v>
      </c>
      <c r="D62" s="66"/>
    </row>
    <row r="63" spans="1:4" ht="39.6" x14ac:dyDescent="0.25">
      <c r="A63" s="416"/>
      <c r="B63" s="39" t="s">
        <v>1934</v>
      </c>
      <c r="C63" s="39" t="s">
        <v>1934</v>
      </c>
      <c r="D63" s="66"/>
    </row>
    <row r="64" spans="1:4" ht="26.4" x14ac:dyDescent="0.25">
      <c r="A64" s="416"/>
      <c r="B64" s="42" t="s">
        <v>426</v>
      </c>
      <c r="C64" s="42" t="s">
        <v>718</v>
      </c>
      <c r="D64" s="66"/>
    </row>
    <row r="65" spans="1:4" x14ac:dyDescent="0.25">
      <c r="A65" s="415"/>
      <c r="B65" s="42" t="s">
        <v>719</v>
      </c>
      <c r="C65" s="42" t="s">
        <v>720</v>
      </c>
      <c r="D65" s="66"/>
    </row>
    <row r="66" spans="1:4" x14ac:dyDescent="0.25">
      <c r="A66" s="423" t="s">
        <v>429</v>
      </c>
      <c r="B66" s="8" t="s">
        <v>431</v>
      </c>
      <c r="C66" s="8" t="s">
        <v>1112</v>
      </c>
      <c r="D66" s="66"/>
    </row>
    <row r="67" spans="1:4" ht="39.6" x14ac:dyDescent="0.25">
      <c r="A67" s="425"/>
      <c r="B67" s="42" t="s">
        <v>1173</v>
      </c>
      <c r="C67" s="42" t="s">
        <v>1174</v>
      </c>
      <c r="D67" s="66"/>
    </row>
    <row r="68" spans="1:4" ht="26.4" x14ac:dyDescent="0.25">
      <c r="A68" s="424"/>
      <c r="B68" s="42" t="s">
        <v>1442</v>
      </c>
      <c r="C68" s="42" t="s">
        <v>1605</v>
      </c>
      <c r="D68" s="66"/>
    </row>
    <row r="69" spans="1:4" x14ac:dyDescent="0.25">
      <c r="A69" s="423" t="s">
        <v>430</v>
      </c>
      <c r="B69" s="8" t="s">
        <v>432</v>
      </c>
      <c r="C69" s="8" t="s">
        <v>721</v>
      </c>
      <c r="D69" s="66"/>
    </row>
    <row r="70" spans="1:4" ht="26.4" x14ac:dyDescent="0.25">
      <c r="A70" s="424"/>
      <c r="B70" s="42" t="s">
        <v>1438</v>
      </c>
      <c r="C70" s="42" t="s">
        <v>1606</v>
      </c>
      <c r="D70" s="66"/>
    </row>
    <row r="71" spans="1:4" ht="26.4" x14ac:dyDescent="0.25">
      <c r="A71" s="414" t="s">
        <v>434</v>
      </c>
      <c r="B71" s="10" t="s">
        <v>1113</v>
      </c>
      <c r="C71" s="10" t="s">
        <v>1115</v>
      </c>
      <c r="D71" s="66"/>
    </row>
    <row r="72" spans="1:4" ht="26.4" x14ac:dyDescent="0.25">
      <c r="A72" s="416"/>
      <c r="B72" s="10" t="s">
        <v>1114</v>
      </c>
      <c r="C72" s="10" t="s">
        <v>1116</v>
      </c>
      <c r="D72" s="66"/>
    </row>
    <row r="73" spans="1:4" ht="26.4" x14ac:dyDescent="0.25">
      <c r="A73" s="416"/>
      <c r="B73" s="26" t="s">
        <v>428</v>
      </c>
      <c r="C73" s="26" t="s">
        <v>941</v>
      </c>
      <c r="D73" s="66"/>
    </row>
    <row r="74" spans="1:4" ht="39.6" x14ac:dyDescent="0.25">
      <c r="A74" s="416"/>
      <c r="B74" s="83" t="s">
        <v>1439</v>
      </c>
      <c r="C74" s="83" t="s">
        <v>1607</v>
      </c>
      <c r="D74" s="66"/>
    </row>
    <row r="75" spans="1:4" ht="26.4" x14ac:dyDescent="0.25">
      <c r="A75" s="416"/>
      <c r="B75" s="8" t="s">
        <v>1177</v>
      </c>
      <c r="C75" s="8" t="s">
        <v>1117</v>
      </c>
      <c r="D75" s="66"/>
    </row>
    <row r="76" spans="1:4" x14ac:dyDescent="0.25">
      <c r="A76" s="415"/>
      <c r="B76" s="10" t="s">
        <v>427</v>
      </c>
      <c r="C76" s="10" t="s">
        <v>942</v>
      </c>
      <c r="D76" s="66"/>
    </row>
    <row r="77" spans="1:4" ht="39.6" x14ac:dyDescent="0.25">
      <c r="A77" s="156" t="s">
        <v>1315</v>
      </c>
      <c r="B77" s="10" t="s">
        <v>1317</v>
      </c>
      <c r="C77" s="10" t="s">
        <v>1316</v>
      </c>
      <c r="D77" s="66"/>
    </row>
    <row r="78" spans="1:4" ht="52.8" x14ac:dyDescent="0.25">
      <c r="A78" s="56" t="s">
        <v>448</v>
      </c>
      <c r="B78" s="39" t="s">
        <v>257</v>
      </c>
      <c r="C78" s="39" t="s">
        <v>1440</v>
      </c>
      <c r="D78" s="66"/>
    </row>
    <row r="79" spans="1:4" ht="26.4" x14ac:dyDescent="0.25">
      <c r="A79" s="422" t="s">
        <v>433</v>
      </c>
      <c r="B79" s="8" t="s">
        <v>1178</v>
      </c>
      <c r="C79" s="8" t="s">
        <v>1118</v>
      </c>
      <c r="D79" s="67"/>
    </row>
    <row r="80" spans="1:4" ht="26.4" x14ac:dyDescent="0.25">
      <c r="A80" s="422"/>
      <c r="B80" s="10" t="s">
        <v>436</v>
      </c>
      <c r="C80" s="117" t="s">
        <v>944</v>
      </c>
      <c r="D80" s="67"/>
    </row>
    <row r="81" spans="1:4" x14ac:dyDescent="0.25">
      <c r="A81" s="422"/>
      <c r="B81" s="10" t="s">
        <v>435</v>
      </c>
      <c r="C81" s="117" t="s">
        <v>943</v>
      </c>
      <c r="D81" s="67"/>
    </row>
    <row r="82" spans="1:4" ht="39.6" x14ac:dyDescent="0.25">
      <c r="A82" s="422"/>
      <c r="B82" s="42" t="s">
        <v>437</v>
      </c>
      <c r="C82" s="42" t="s">
        <v>799</v>
      </c>
      <c r="D82" s="67"/>
    </row>
    <row r="83" spans="1:4" x14ac:dyDescent="0.25">
      <c r="A83" s="414" t="s">
        <v>6</v>
      </c>
      <c r="B83" s="39" t="s">
        <v>1169</v>
      </c>
      <c r="C83" s="39" t="s">
        <v>1170</v>
      </c>
      <c r="D83" s="66"/>
    </row>
    <row r="84" spans="1:4" ht="26.4" x14ac:dyDescent="0.25">
      <c r="A84" s="416"/>
      <c r="B84" s="42" t="s">
        <v>1171</v>
      </c>
      <c r="C84" s="42" t="s">
        <v>1172</v>
      </c>
      <c r="D84" s="66"/>
    </row>
    <row r="85" spans="1:4" x14ac:dyDescent="0.25">
      <c r="A85" s="416"/>
      <c r="B85" s="25" t="s">
        <v>258</v>
      </c>
      <c r="C85" s="25" t="s">
        <v>258</v>
      </c>
      <c r="D85" s="66"/>
    </row>
    <row r="86" spans="1:4" x14ac:dyDescent="0.25">
      <c r="A86" s="416"/>
      <c r="B86" s="25" t="s">
        <v>259</v>
      </c>
      <c r="C86" s="25" t="s">
        <v>259</v>
      </c>
      <c r="D86" s="66"/>
    </row>
    <row r="87" spans="1:4" x14ac:dyDescent="0.25">
      <c r="A87" s="416"/>
      <c r="B87" s="25" t="s">
        <v>260</v>
      </c>
      <c r="C87" s="25" t="s">
        <v>260</v>
      </c>
      <c r="D87" s="66"/>
    </row>
    <row r="88" spans="1:4" x14ac:dyDescent="0.25">
      <c r="A88" s="416"/>
      <c r="B88" s="39" t="s">
        <v>438</v>
      </c>
      <c r="C88" s="39" t="s">
        <v>1441</v>
      </c>
      <c r="D88" s="66"/>
    </row>
    <row r="89" spans="1:4" ht="26.4" x14ac:dyDescent="0.25">
      <c r="A89" s="416"/>
      <c r="B89" s="39" t="s">
        <v>261</v>
      </c>
      <c r="C89" s="39" t="s">
        <v>722</v>
      </c>
      <c r="D89" s="66"/>
    </row>
    <row r="90" spans="1:4" ht="39.6" x14ac:dyDescent="0.25">
      <c r="A90" s="416"/>
      <c r="B90" s="39" t="s">
        <v>1289</v>
      </c>
      <c r="C90" s="39" t="s">
        <v>1290</v>
      </c>
      <c r="D90" s="66"/>
    </row>
    <row r="91" spans="1:4" ht="39.6" x14ac:dyDescent="0.25">
      <c r="A91" s="415"/>
      <c r="B91" s="39" t="s">
        <v>262</v>
      </c>
      <c r="C91" s="39" t="s">
        <v>723</v>
      </c>
      <c r="D91" s="66"/>
    </row>
    <row r="92" spans="1:4" ht="26.4" x14ac:dyDescent="0.25">
      <c r="A92" s="404" t="s">
        <v>1892</v>
      </c>
      <c r="B92" s="117" t="s">
        <v>1711</v>
      </c>
      <c r="C92" s="117" t="s">
        <v>1712</v>
      </c>
      <c r="D92" s="66"/>
    </row>
    <row r="93" spans="1:4" ht="39.6" x14ac:dyDescent="0.25">
      <c r="A93" s="404"/>
      <c r="B93" s="117" t="s">
        <v>1714</v>
      </c>
      <c r="C93" s="117" t="s">
        <v>1713</v>
      </c>
      <c r="D93" s="66"/>
    </row>
    <row r="94" spans="1:4" x14ac:dyDescent="0.25">
      <c r="A94" s="404"/>
      <c r="B94" s="117" t="s">
        <v>1715</v>
      </c>
      <c r="C94" s="117" t="s">
        <v>1726</v>
      </c>
      <c r="D94" s="66"/>
    </row>
    <row r="95" spans="1:4" x14ac:dyDescent="0.25">
      <c r="A95" s="404"/>
      <c r="B95" s="117" t="s">
        <v>1716</v>
      </c>
      <c r="C95" s="117" t="s">
        <v>1727</v>
      </c>
      <c r="D95" s="66"/>
    </row>
    <row r="96" spans="1:4" x14ac:dyDescent="0.25">
      <c r="A96" s="404"/>
      <c r="B96" s="117" t="s">
        <v>1717</v>
      </c>
      <c r="C96" s="117" t="s">
        <v>1728</v>
      </c>
      <c r="D96" s="66"/>
    </row>
    <row r="97" spans="1:4" x14ac:dyDescent="0.25">
      <c r="A97" s="404"/>
      <c r="B97" s="117" t="s">
        <v>1718</v>
      </c>
      <c r="C97" s="117" t="s">
        <v>1729</v>
      </c>
      <c r="D97" s="66"/>
    </row>
    <row r="98" spans="1:4" x14ac:dyDescent="0.25">
      <c r="A98" s="404"/>
      <c r="B98" s="117" t="s">
        <v>1719</v>
      </c>
      <c r="C98" s="117" t="s">
        <v>1730</v>
      </c>
      <c r="D98" s="66"/>
    </row>
    <row r="99" spans="1:4" ht="26.4" x14ac:dyDescent="0.25">
      <c r="A99" s="404"/>
      <c r="B99" s="117" t="s">
        <v>1720</v>
      </c>
      <c r="C99" s="117" t="s">
        <v>1731</v>
      </c>
      <c r="D99" s="66"/>
    </row>
    <row r="100" spans="1:4" x14ac:dyDescent="0.25">
      <c r="A100" s="404"/>
      <c r="B100" s="117" t="s">
        <v>1721</v>
      </c>
      <c r="C100" s="117" t="s">
        <v>1725</v>
      </c>
      <c r="D100" s="66"/>
    </row>
    <row r="101" spans="1:4" x14ac:dyDescent="0.25">
      <c r="A101" s="404"/>
      <c r="B101" s="117" t="s">
        <v>1722</v>
      </c>
      <c r="C101" s="117" t="s">
        <v>1732</v>
      </c>
      <c r="D101" s="66"/>
    </row>
    <row r="102" spans="1:4" x14ac:dyDescent="0.25">
      <c r="A102" s="404"/>
      <c r="B102" s="117" t="s">
        <v>1723</v>
      </c>
      <c r="C102" s="117" t="s">
        <v>1733</v>
      </c>
      <c r="D102" s="66"/>
    </row>
    <row r="103" spans="1:4" x14ac:dyDescent="0.25">
      <c r="A103" s="404"/>
      <c r="B103" s="117" t="s">
        <v>1724</v>
      </c>
      <c r="C103" s="117" t="s">
        <v>1734</v>
      </c>
      <c r="D103" s="66"/>
    </row>
    <row r="104" spans="1:4" x14ac:dyDescent="0.25">
      <c r="A104" s="414" t="s">
        <v>1893</v>
      </c>
      <c r="B104" s="14" t="s">
        <v>1735</v>
      </c>
      <c r="C104" s="14" t="s">
        <v>1735</v>
      </c>
      <c r="D104" s="66"/>
    </row>
    <row r="105" spans="1:4" x14ac:dyDescent="0.25">
      <c r="A105" s="416"/>
      <c r="B105" s="14" t="s">
        <v>1736</v>
      </c>
      <c r="C105" s="14" t="s">
        <v>1736</v>
      </c>
      <c r="D105" s="66"/>
    </row>
    <row r="106" spans="1:4" ht="26.4" x14ac:dyDescent="0.25">
      <c r="A106" s="416"/>
      <c r="B106" s="14" t="s">
        <v>1737</v>
      </c>
      <c r="C106" s="14" t="s">
        <v>1737</v>
      </c>
      <c r="D106" s="66"/>
    </row>
    <row r="107" spans="1:4" x14ac:dyDescent="0.25">
      <c r="A107" s="416"/>
      <c r="B107" s="14" t="s">
        <v>1738</v>
      </c>
      <c r="C107" s="14" t="s">
        <v>1738</v>
      </c>
      <c r="D107" s="66"/>
    </row>
    <row r="108" spans="1:4" x14ac:dyDescent="0.25">
      <c r="A108" s="416"/>
      <c r="B108" s="14" t="s">
        <v>1739</v>
      </c>
      <c r="C108" s="14" t="s">
        <v>1739</v>
      </c>
      <c r="D108" s="66"/>
    </row>
    <row r="109" spans="1:4" x14ac:dyDescent="0.25">
      <c r="A109" s="415"/>
      <c r="B109" s="14" t="s">
        <v>1740</v>
      </c>
      <c r="C109" s="14" t="s">
        <v>1740</v>
      </c>
      <c r="D109" s="66"/>
    </row>
    <row r="110" spans="1:4" ht="26.4" x14ac:dyDescent="0.25">
      <c r="A110" s="414" t="s">
        <v>1894</v>
      </c>
      <c r="B110" s="43" t="s">
        <v>291</v>
      </c>
      <c r="C110" s="43" t="s">
        <v>1743</v>
      </c>
      <c r="D110" s="66"/>
    </row>
    <row r="111" spans="1:4" ht="39.6" x14ac:dyDescent="0.25">
      <c r="A111" s="416"/>
      <c r="B111" s="42" t="s">
        <v>1741</v>
      </c>
      <c r="C111" s="42" t="s">
        <v>1742</v>
      </c>
      <c r="D111" s="66"/>
    </row>
    <row r="112" spans="1:4" ht="26.4" x14ac:dyDescent="0.25">
      <c r="A112" s="416"/>
      <c r="B112" s="42" t="s">
        <v>266</v>
      </c>
      <c r="C112" s="42" t="s">
        <v>724</v>
      </c>
      <c r="D112" s="66"/>
    </row>
    <row r="113" spans="1:4" ht="52.8" x14ac:dyDescent="0.25">
      <c r="A113" s="416"/>
      <c r="B113" s="42" t="s">
        <v>292</v>
      </c>
      <c r="C113" s="42" t="s">
        <v>727</v>
      </c>
      <c r="D113" s="66"/>
    </row>
    <row r="114" spans="1:4" ht="26.4" x14ac:dyDescent="0.25">
      <c r="A114" s="416"/>
      <c r="B114" s="39" t="s">
        <v>317</v>
      </c>
      <c r="C114" s="39" t="s">
        <v>725</v>
      </c>
      <c r="D114" s="66"/>
    </row>
    <row r="115" spans="1:4" ht="26.4" x14ac:dyDescent="0.25">
      <c r="A115" s="416"/>
      <c r="B115" s="39" t="s">
        <v>318</v>
      </c>
      <c r="C115" s="39" t="s">
        <v>726</v>
      </c>
      <c r="D115" s="66"/>
    </row>
    <row r="116" spans="1:4" x14ac:dyDescent="0.25">
      <c r="A116" s="415"/>
      <c r="B116" s="43" t="s">
        <v>1744</v>
      </c>
      <c r="C116" s="43" t="s">
        <v>1745</v>
      </c>
      <c r="D116" s="66"/>
    </row>
    <row r="117" spans="1:4" ht="26.4" x14ac:dyDescent="0.25">
      <c r="A117" s="414" t="s">
        <v>1895</v>
      </c>
      <c r="B117" s="42" t="s">
        <v>1748</v>
      </c>
      <c r="C117" s="42" t="s">
        <v>1746</v>
      </c>
      <c r="D117" s="66"/>
    </row>
    <row r="118" spans="1:4" ht="39.6" x14ac:dyDescent="0.25">
      <c r="A118" s="416"/>
      <c r="B118" s="42" t="s">
        <v>1750</v>
      </c>
      <c r="C118" s="42" t="s">
        <v>1747</v>
      </c>
      <c r="D118" s="66"/>
    </row>
    <row r="119" spans="1:4" ht="26.4" x14ac:dyDescent="0.25">
      <c r="A119" s="416"/>
      <c r="B119" s="42" t="s">
        <v>1749</v>
      </c>
      <c r="C119" s="42" t="s">
        <v>1751</v>
      </c>
      <c r="D119" s="66"/>
    </row>
    <row r="120" spans="1:4" ht="52.8" x14ac:dyDescent="0.25">
      <c r="A120" s="416"/>
      <c r="B120" s="42" t="s">
        <v>319</v>
      </c>
      <c r="C120" s="42" t="s">
        <v>1753</v>
      </c>
      <c r="D120" s="66"/>
    </row>
    <row r="121" spans="1:4" ht="39.6" x14ac:dyDescent="0.25">
      <c r="A121" s="415"/>
      <c r="B121" s="42" t="s">
        <v>323</v>
      </c>
      <c r="C121" s="42" t="s">
        <v>1752</v>
      </c>
      <c r="D121" s="66"/>
    </row>
    <row r="122" spans="1:4" x14ac:dyDescent="0.25">
      <c r="A122" s="24"/>
      <c r="B122" s="42"/>
      <c r="C122" s="42"/>
      <c r="D122" s="66"/>
    </row>
    <row r="123" spans="1:4" x14ac:dyDescent="0.25">
      <c r="A123" s="24"/>
      <c r="B123" s="43"/>
      <c r="C123" s="43"/>
      <c r="D123" s="66"/>
    </row>
    <row r="124" spans="1:4" x14ac:dyDescent="0.25">
      <c r="A124" s="24"/>
      <c r="B124" s="43"/>
      <c r="C124" s="43"/>
      <c r="D124" s="66"/>
    </row>
  </sheetData>
  <mergeCells count="23">
    <mergeCell ref="A1:D1"/>
    <mergeCell ref="A69:A70"/>
    <mergeCell ref="A49:A52"/>
    <mergeCell ref="A36:A37"/>
    <mergeCell ref="A16:A23"/>
    <mergeCell ref="A24:A29"/>
    <mergeCell ref="A30:A34"/>
    <mergeCell ref="A39:A42"/>
    <mergeCell ref="A92:A103"/>
    <mergeCell ref="A104:A109"/>
    <mergeCell ref="A110:A116"/>
    <mergeCell ref="A117:A121"/>
    <mergeCell ref="A5:A6"/>
    <mergeCell ref="A83:A91"/>
    <mergeCell ref="A35:B35"/>
    <mergeCell ref="A53:A58"/>
    <mergeCell ref="A79:A82"/>
    <mergeCell ref="A59:A65"/>
    <mergeCell ref="A66:A68"/>
    <mergeCell ref="A44:A46"/>
    <mergeCell ref="A47:A48"/>
    <mergeCell ref="A71:A76"/>
    <mergeCell ref="A7:A15"/>
  </mergeCells>
  <conditionalFormatting sqref="D1:D1048576">
    <cfRule type="cellIs" dxfId="35" priority="1" stopIfTrue="1" operator="equal">
      <formula>"#"</formula>
    </cfRule>
    <cfRule type="cellIs" dxfId="34" priority="2" stopIfTrue="1" operator="equal">
      <formula>3</formula>
    </cfRule>
    <cfRule type="cellIs" dxfId="33" priority="3" stopIfTrue="1" operator="equal">
      <formula>2</formula>
    </cfRule>
    <cfRule type="cellIs" dxfId="32" priority="4" stopIfTrue="1" operator="equal">
      <formula>1</formula>
    </cfRule>
  </conditionalFormatting>
  <dataValidations count="2">
    <dataValidation type="list" allowBlank="1" showInputMessage="1" showErrorMessage="1" sqref="D1:D35 D49:D65567" xr:uid="{00000000-0002-0000-1B00-000000000000}">
      <formula1>PRIO</formula1>
    </dataValidation>
    <dataValidation type="textLength" operator="lessThan" allowBlank="1" showInputMessage="1" showErrorMessage="1" errorTitle="Texte trop long" error="Veuillez saisir moins de 255 caractères dans la case (maximum de 4 lignes environ)" sqref="B45:B46 C1:C8 B102:C103 C100 C110:C65567 B17:B18 B22:B23 B30:B34 C16:C46 B42 B58 B55:B56 C49:C91 B63" xr:uid="{00000000-0002-0000-1B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D23"/>
  <sheetViews>
    <sheetView view="pageBreakPreview" zoomScaleNormal="100" zoomScaleSheetLayoutView="100" workbookViewId="0">
      <pane ySplit="3" topLeftCell="A4" activePane="bottomLeft" state="frozenSplit"/>
      <selection activeCell="M12" sqref="M12"/>
      <selection pane="bottomLeft" activeCell="F9" sqref="F9"/>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398" t="s">
        <v>202</v>
      </c>
      <c r="B1" s="398"/>
      <c r="C1" s="398"/>
      <c r="D1" s="398"/>
    </row>
    <row r="3" spans="1:4" ht="20.100000000000001" customHeight="1" x14ac:dyDescent="0.25">
      <c r="A3" s="97" t="s">
        <v>88</v>
      </c>
      <c r="B3" s="97" t="s">
        <v>215</v>
      </c>
      <c r="C3" s="97" t="s">
        <v>221</v>
      </c>
      <c r="D3" s="97" t="s">
        <v>89</v>
      </c>
    </row>
    <row r="4" spans="1:4" x14ac:dyDescent="0.25">
      <c r="A4" s="207" t="s">
        <v>222</v>
      </c>
      <c r="B4" s="98"/>
      <c r="C4" s="98"/>
      <c r="D4" s="99"/>
    </row>
    <row r="5" spans="1:4" ht="12.75" customHeight="1" x14ac:dyDescent="0.25">
      <c r="A5" s="400" t="s">
        <v>1332</v>
      </c>
      <c r="B5" s="166" t="s">
        <v>1333</v>
      </c>
      <c r="C5" s="42"/>
      <c r="D5" s="59"/>
    </row>
    <row r="6" spans="1:4" x14ac:dyDescent="0.25">
      <c r="A6" s="413"/>
      <c r="B6" s="166" t="s">
        <v>1334</v>
      </c>
      <c r="C6" s="42"/>
      <c r="D6" s="59"/>
    </row>
    <row r="7" spans="1:4" x14ac:dyDescent="0.25">
      <c r="A7" s="401"/>
      <c r="B7" s="166" t="s">
        <v>1331</v>
      </c>
      <c r="C7" s="42"/>
      <c r="D7" s="59"/>
    </row>
    <row r="8" spans="1:4" ht="39.6" x14ac:dyDescent="0.25">
      <c r="A8" s="49" t="s">
        <v>218</v>
      </c>
      <c r="B8" s="39" t="s">
        <v>1861</v>
      </c>
      <c r="C8" s="39" t="s">
        <v>1900</v>
      </c>
      <c r="D8" s="59"/>
    </row>
    <row r="9" spans="1:4" x14ac:dyDescent="0.25">
      <c r="A9" s="369" t="s">
        <v>1901</v>
      </c>
      <c r="B9" s="38" t="s">
        <v>1902</v>
      </c>
      <c r="C9" s="38" t="s">
        <v>1902</v>
      </c>
      <c r="D9" s="59"/>
    </row>
    <row r="10" spans="1:4" x14ac:dyDescent="0.25">
      <c r="A10" s="370"/>
      <c r="B10" s="38" t="s">
        <v>1471</v>
      </c>
      <c r="C10" s="38" t="s">
        <v>1130</v>
      </c>
      <c r="D10" s="59"/>
    </row>
    <row r="11" spans="1:4" ht="39.6" x14ac:dyDescent="0.25">
      <c r="A11" s="370"/>
      <c r="B11" s="38" t="s">
        <v>1903</v>
      </c>
      <c r="C11" s="38" t="s">
        <v>1903</v>
      </c>
      <c r="D11" s="59"/>
    </row>
    <row r="12" spans="1:4" ht="26.4" x14ac:dyDescent="0.25">
      <c r="A12" s="374"/>
      <c r="B12" s="38" t="s">
        <v>1904</v>
      </c>
      <c r="C12" s="38" t="s">
        <v>1904</v>
      </c>
      <c r="D12" s="59"/>
    </row>
    <row r="13" spans="1:4" ht="26.4" x14ac:dyDescent="0.25">
      <c r="A13" s="381" t="s">
        <v>226</v>
      </c>
      <c r="B13" s="39" t="s">
        <v>1469</v>
      </c>
      <c r="C13" s="39" t="s">
        <v>1443</v>
      </c>
      <c r="D13" s="59"/>
    </row>
    <row r="14" spans="1:4" x14ac:dyDescent="0.25">
      <c r="A14" s="382"/>
      <c r="B14" s="39" t="s">
        <v>1470</v>
      </c>
      <c r="C14" s="39" t="s">
        <v>1444</v>
      </c>
      <c r="D14" s="59"/>
    </row>
    <row r="15" spans="1:4" ht="26.4" x14ac:dyDescent="0.25">
      <c r="A15" s="381" t="s">
        <v>225</v>
      </c>
      <c r="B15" s="39" t="s">
        <v>1151</v>
      </c>
      <c r="C15" s="39" t="s">
        <v>1152</v>
      </c>
      <c r="D15" s="59"/>
    </row>
    <row r="16" spans="1:4" ht="26.4" x14ac:dyDescent="0.25">
      <c r="A16" s="382"/>
      <c r="B16" s="39" t="s">
        <v>546</v>
      </c>
      <c r="C16" s="39" t="s">
        <v>1129</v>
      </c>
      <c r="D16" s="59"/>
    </row>
    <row r="17" spans="1:4" x14ac:dyDescent="0.25">
      <c r="A17" s="395" t="s">
        <v>223</v>
      </c>
      <c r="B17" s="396"/>
      <c r="C17" s="98"/>
      <c r="D17" s="99"/>
    </row>
    <row r="18" spans="1:4" ht="26.4" x14ac:dyDescent="0.25">
      <c r="A18" s="414" t="s">
        <v>800</v>
      </c>
      <c r="B18" s="39" t="s">
        <v>248</v>
      </c>
      <c r="C18" s="39" t="s">
        <v>1131</v>
      </c>
      <c r="D18" s="59"/>
    </row>
    <row r="19" spans="1:4" x14ac:dyDescent="0.25">
      <c r="A19" s="416"/>
      <c r="B19" s="39" t="s">
        <v>247</v>
      </c>
      <c r="C19" s="39" t="s">
        <v>698</v>
      </c>
      <c r="D19" s="59"/>
    </row>
    <row r="20" spans="1:4" ht="26.4" x14ac:dyDescent="0.25">
      <c r="A20" s="416"/>
      <c r="B20" s="39" t="s">
        <v>1132</v>
      </c>
      <c r="C20" s="39" t="s">
        <v>1133</v>
      </c>
      <c r="D20" s="59"/>
    </row>
    <row r="21" spans="1:4" x14ac:dyDescent="0.25">
      <c r="A21" s="21"/>
      <c r="B21" s="8"/>
      <c r="C21" s="8"/>
      <c r="D21" s="59"/>
    </row>
    <row r="22" spans="1:4" x14ac:dyDescent="0.25">
      <c r="A22" s="21"/>
      <c r="B22" s="8"/>
      <c r="C22" s="8"/>
      <c r="D22" s="59"/>
    </row>
    <row r="23" spans="1:4" x14ac:dyDescent="0.25">
      <c r="A23" s="21"/>
      <c r="B23" s="8"/>
      <c r="C23" s="8"/>
      <c r="D23" s="59"/>
    </row>
  </sheetData>
  <mergeCells count="7">
    <mergeCell ref="A18:A20"/>
    <mergeCell ref="A1:D1"/>
    <mergeCell ref="A17:B17"/>
    <mergeCell ref="A5:A7"/>
    <mergeCell ref="A13:A14"/>
    <mergeCell ref="A15:A16"/>
    <mergeCell ref="A9:A12"/>
  </mergeCells>
  <conditionalFormatting sqref="D1:D1048576">
    <cfRule type="cellIs" dxfId="31" priority="1" stopIfTrue="1" operator="equal">
      <formula>"#"</formula>
    </cfRule>
    <cfRule type="cellIs" dxfId="30" priority="2" stopIfTrue="1" operator="equal">
      <formula>3</formula>
    </cfRule>
    <cfRule type="cellIs" dxfId="29" priority="3" stopIfTrue="1" operator="equal">
      <formula>2</formula>
    </cfRule>
    <cfRule type="cellIs" dxfId="28"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B9 B11:B12 C1:C1048576" xr:uid="{00000000-0002-0000-1C00-000001000000}">
      <formula1>250</formula1>
    </dataValidation>
    <dataValidation type="list" allowBlank="1" showInputMessage="1" showErrorMessage="1" sqref="D1:D1048576" xr:uid="{00000000-0002-0000-1C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2CE29-544A-417F-B7C2-7FCE478F5004}">
  <dimension ref="A1:J59"/>
  <sheetViews>
    <sheetView view="pageBreakPreview" zoomScaleNormal="100" zoomScaleSheetLayoutView="100" workbookViewId="0">
      <pane ySplit="1" topLeftCell="A2" activePane="bottomLeft" state="frozenSplit"/>
      <selection sqref="A1:J1"/>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321" t="s">
        <v>1653</v>
      </c>
      <c r="B1" s="321"/>
      <c r="C1" s="321"/>
      <c r="D1" s="321"/>
      <c r="E1" s="321"/>
      <c r="F1" s="321"/>
      <c r="G1" s="321"/>
      <c r="H1" s="321"/>
      <c r="I1" s="321"/>
      <c r="J1" s="321"/>
    </row>
    <row r="2" spans="1:10" x14ac:dyDescent="0.3">
      <c r="A2" s="1"/>
      <c r="B2" s="1"/>
      <c r="C2" s="1"/>
      <c r="D2" s="1"/>
      <c r="E2" s="1"/>
      <c r="F2" s="1"/>
      <c r="G2" s="1"/>
      <c r="H2" s="1"/>
      <c r="I2" s="1"/>
    </row>
    <row r="3" spans="1:10" ht="44.25" customHeight="1" x14ac:dyDescent="0.3">
      <c r="A3" s="325" t="s">
        <v>1147</v>
      </c>
      <c r="B3" s="325"/>
      <c r="C3" s="325"/>
      <c r="D3" s="325"/>
      <c r="E3" s="325"/>
      <c r="F3" s="325"/>
      <c r="G3" s="325"/>
      <c r="H3" s="325"/>
      <c r="I3" s="325"/>
      <c r="J3" s="325"/>
    </row>
    <row r="4" spans="1:10" ht="14.25" customHeight="1" x14ac:dyDescent="0.3">
      <c r="A4" s="326" t="s">
        <v>1860</v>
      </c>
      <c r="B4" s="326"/>
      <c r="C4" s="326"/>
      <c r="D4" s="326"/>
      <c r="E4" s="326"/>
      <c r="F4" s="326"/>
      <c r="G4" s="326"/>
      <c r="H4" s="326"/>
      <c r="I4" s="326"/>
      <c r="J4" s="326"/>
    </row>
    <row r="5" spans="1:10" ht="10.199999999999999" customHeight="1" x14ac:dyDescent="0.3">
      <c r="A5" s="2"/>
      <c r="B5" s="2"/>
      <c r="C5" s="2"/>
      <c r="D5" s="2"/>
      <c r="E5" s="2"/>
      <c r="F5" s="2"/>
      <c r="G5" s="2"/>
      <c r="H5" s="2"/>
      <c r="I5" s="2"/>
    </row>
    <row r="6" spans="1:10" ht="15" customHeight="1" x14ac:dyDescent="0.3">
      <c r="A6" s="327" t="s">
        <v>1764</v>
      </c>
      <c r="B6" s="327"/>
      <c r="C6" s="327"/>
      <c r="D6" s="327"/>
      <c r="E6" s="327"/>
      <c r="F6" s="327"/>
      <c r="G6" s="327"/>
      <c r="H6" s="327"/>
      <c r="I6" s="327"/>
      <c r="J6" s="327"/>
    </row>
    <row r="7" spans="1:10" x14ac:dyDescent="0.3">
      <c r="A7" s="328" t="s">
        <v>1772</v>
      </c>
      <c r="B7" s="328"/>
      <c r="C7" s="328"/>
      <c r="D7" s="328"/>
      <c r="E7" s="328"/>
      <c r="F7" s="328"/>
      <c r="G7" s="328"/>
      <c r="H7" s="328"/>
      <c r="I7" s="328"/>
      <c r="J7" s="328"/>
    </row>
    <row r="8" spans="1:10" ht="10.199999999999999" customHeight="1" x14ac:dyDescent="0.3">
      <c r="A8" s="2"/>
      <c r="B8" s="2"/>
      <c r="C8" s="2"/>
      <c r="D8" s="2"/>
      <c r="E8" s="2"/>
      <c r="F8" s="2"/>
      <c r="G8" s="2"/>
      <c r="H8" s="2"/>
      <c r="I8" s="2"/>
    </row>
    <row r="9" spans="1:10" ht="28.5" customHeight="1" x14ac:dyDescent="0.3">
      <c r="A9" s="329" t="s">
        <v>523</v>
      </c>
      <c r="B9" s="329"/>
      <c r="C9" s="329"/>
      <c r="D9" s="329"/>
      <c r="E9" s="329"/>
      <c r="F9" s="329"/>
      <c r="G9" s="329"/>
      <c r="H9" s="329"/>
      <c r="I9" s="329"/>
      <c r="J9" s="329"/>
    </row>
    <row r="10" spans="1:10" ht="10.199999999999999" customHeight="1" x14ac:dyDescent="0.3">
      <c r="A10" s="2"/>
      <c r="B10" s="2"/>
      <c r="C10" s="2"/>
      <c r="D10" s="2"/>
      <c r="E10" s="2"/>
      <c r="F10" s="2"/>
      <c r="G10" s="2"/>
      <c r="H10" s="2"/>
      <c r="I10" s="2"/>
    </row>
    <row r="11" spans="1:10" ht="28.5" customHeight="1" x14ac:dyDescent="0.3">
      <c r="A11" s="329" t="s">
        <v>1765</v>
      </c>
      <c r="B11" s="329"/>
      <c r="C11" s="329"/>
      <c r="D11" s="329"/>
      <c r="E11" s="329"/>
      <c r="F11" s="329"/>
      <c r="G11" s="329"/>
      <c r="H11" s="329"/>
      <c r="I11" s="329"/>
      <c r="J11" s="329"/>
    </row>
    <row r="12" spans="1:10" ht="10.199999999999999" customHeight="1" x14ac:dyDescent="0.3">
      <c r="A12" s="291"/>
      <c r="B12" s="3"/>
      <c r="C12" s="3"/>
      <c r="D12" s="3"/>
      <c r="E12" s="3"/>
      <c r="F12" s="3"/>
      <c r="G12" s="3"/>
      <c r="H12" s="3"/>
      <c r="I12" s="3"/>
    </row>
    <row r="13" spans="1:10" ht="47.25" customHeight="1" x14ac:dyDescent="0.3">
      <c r="A13" s="329" t="s">
        <v>1766</v>
      </c>
      <c r="B13" s="329"/>
      <c r="C13" s="329"/>
      <c r="D13" s="329"/>
      <c r="E13" s="329"/>
      <c r="F13" s="329"/>
      <c r="G13" s="329"/>
      <c r="H13" s="329"/>
      <c r="I13" s="329"/>
      <c r="J13" s="329"/>
    </row>
    <row r="14" spans="1:10" ht="10.199999999999999" customHeight="1" x14ac:dyDescent="0.3">
      <c r="A14" s="291"/>
      <c r="B14" s="3"/>
      <c r="C14" s="3"/>
      <c r="D14" s="3"/>
      <c r="E14" s="3"/>
      <c r="F14" s="3"/>
      <c r="G14" s="3"/>
      <c r="H14" s="3"/>
      <c r="I14" s="3"/>
    </row>
    <row r="15" spans="1:10" ht="31.5" customHeight="1" x14ac:dyDescent="0.3">
      <c r="A15" s="325" t="s">
        <v>1767</v>
      </c>
      <c r="B15" s="325"/>
      <c r="C15" s="325"/>
      <c r="D15" s="325"/>
      <c r="E15" s="325"/>
      <c r="F15" s="325"/>
      <c r="G15" s="325"/>
      <c r="H15" s="325"/>
      <c r="I15" s="325"/>
      <c r="J15" s="325"/>
    </row>
    <row r="16" spans="1:10" ht="30.75" customHeight="1" x14ac:dyDescent="0.3">
      <c r="A16" s="44">
        <v>1</v>
      </c>
      <c r="B16" s="330" t="s">
        <v>0</v>
      </c>
      <c r="C16" s="330"/>
      <c r="E16" s="325" t="s">
        <v>186</v>
      </c>
      <c r="F16" s="325"/>
      <c r="G16" s="325"/>
      <c r="H16" s="325"/>
      <c r="I16" s="325"/>
      <c r="J16" s="325"/>
    </row>
    <row r="17" spans="1:10" ht="15.75" customHeight="1" x14ac:dyDescent="0.3">
      <c r="A17" s="289"/>
      <c r="B17" s="324" t="s">
        <v>1336</v>
      </c>
      <c r="C17" s="324"/>
      <c r="D17" s="324"/>
      <c r="E17" s="324"/>
      <c r="F17" s="324"/>
      <c r="G17" s="324"/>
      <c r="H17" s="324"/>
      <c r="I17" s="324"/>
      <c r="J17" s="324"/>
    </row>
    <row r="18" spans="1:10" ht="10.199999999999999" customHeight="1" x14ac:dyDescent="0.3">
      <c r="A18" s="5"/>
      <c r="B18" s="4"/>
      <c r="C18" s="4"/>
      <c r="E18" s="288"/>
      <c r="F18" s="288"/>
      <c r="G18" s="288"/>
      <c r="H18" s="288"/>
      <c r="I18" s="288"/>
      <c r="J18" s="288"/>
    </row>
    <row r="19" spans="1:10" ht="21" customHeight="1" x14ac:dyDescent="0.3">
      <c r="A19" s="45">
        <v>2</v>
      </c>
      <c r="B19" s="330" t="s">
        <v>1937</v>
      </c>
      <c r="C19" s="330"/>
      <c r="E19" s="325" t="s">
        <v>187</v>
      </c>
      <c r="F19" s="325"/>
      <c r="G19" s="325"/>
      <c r="H19" s="325"/>
      <c r="I19" s="325"/>
      <c r="J19" s="325"/>
    </row>
    <row r="20" spans="1:10" ht="10.199999999999999" customHeight="1" x14ac:dyDescent="0.3">
      <c r="A20" s="5"/>
      <c r="B20" s="4"/>
      <c r="C20" s="4"/>
      <c r="E20" s="4"/>
      <c r="F20" s="4"/>
      <c r="G20" s="4"/>
      <c r="H20" s="17"/>
      <c r="I20" s="17"/>
    </row>
    <row r="21" spans="1:10" ht="21" customHeight="1" x14ac:dyDescent="0.3">
      <c r="A21" s="46">
        <v>3</v>
      </c>
      <c r="B21" s="330" t="s">
        <v>1</v>
      </c>
      <c r="C21" s="330"/>
      <c r="E21" s="325" t="s">
        <v>188</v>
      </c>
      <c r="F21" s="325"/>
      <c r="G21" s="325"/>
      <c r="H21" s="325"/>
      <c r="I21" s="325"/>
      <c r="J21" s="325"/>
    </row>
    <row r="22" spans="1:10" ht="10.199999999999999" customHeight="1" x14ac:dyDescent="0.3">
      <c r="A22" s="6"/>
      <c r="B22" s="289"/>
      <c r="C22" s="289"/>
      <c r="E22" s="288"/>
      <c r="F22" s="288"/>
      <c r="G22" s="288"/>
      <c r="H22" s="17"/>
      <c r="I22" s="17"/>
    </row>
    <row r="23" spans="1:10" ht="30.75" customHeight="1" x14ac:dyDescent="0.3">
      <c r="A23" s="47" t="s">
        <v>303</v>
      </c>
      <c r="B23" s="332" t="s">
        <v>1513</v>
      </c>
      <c r="C23" s="333"/>
      <c r="D23" s="333"/>
      <c r="E23" s="333"/>
      <c r="F23" s="333"/>
      <c r="G23" s="333"/>
      <c r="H23" s="333"/>
      <c r="I23" s="333"/>
      <c r="J23" s="333"/>
    </row>
    <row r="24" spans="1:10" ht="9.75" customHeight="1" x14ac:dyDescent="0.3">
      <c r="A24" s="288"/>
      <c r="B24" s="288"/>
      <c r="C24" s="288"/>
      <c r="D24" s="288"/>
      <c r="E24" s="288"/>
      <c r="F24" s="288"/>
      <c r="G24" s="288"/>
      <c r="H24" s="288"/>
      <c r="I24" s="288"/>
    </row>
    <row r="25" spans="1:10" ht="15" customHeight="1" x14ac:dyDescent="0.3">
      <c r="A25" s="334" t="s">
        <v>1938</v>
      </c>
      <c r="B25" s="334"/>
      <c r="C25" s="334"/>
      <c r="D25" s="334"/>
      <c r="E25" s="334"/>
      <c r="F25" s="334"/>
      <c r="G25" s="334"/>
      <c r="H25" s="334"/>
      <c r="I25" s="334"/>
      <c r="J25" s="334"/>
    </row>
    <row r="26" spans="1:10" ht="9.75" customHeight="1" x14ac:dyDescent="0.3">
      <c r="A26" s="290"/>
      <c r="B26" s="290"/>
      <c r="C26" s="290"/>
      <c r="D26" s="290"/>
      <c r="E26" s="290"/>
      <c r="F26" s="290"/>
      <c r="G26" s="290"/>
      <c r="H26" s="290"/>
      <c r="I26" s="290"/>
      <c r="J26" s="290"/>
    </row>
    <row r="27" spans="1:10" ht="15" customHeight="1" x14ac:dyDescent="0.3">
      <c r="A27" s="325" t="s">
        <v>1939</v>
      </c>
      <c r="B27" s="329"/>
      <c r="C27" s="329"/>
      <c r="D27" s="329"/>
      <c r="E27" s="329"/>
      <c r="F27" s="329"/>
      <c r="G27" s="329"/>
      <c r="H27" s="329"/>
      <c r="I27" s="329"/>
      <c r="J27" s="329"/>
    </row>
    <row r="28" spans="1:10" ht="15" customHeight="1" x14ac:dyDescent="0.3">
      <c r="A28" s="331" t="s">
        <v>1940</v>
      </c>
      <c r="B28" s="329"/>
      <c r="C28" s="329"/>
      <c r="D28" s="329"/>
      <c r="E28" s="329"/>
      <c r="F28" s="329"/>
      <c r="G28" s="329"/>
      <c r="H28" s="329"/>
      <c r="I28" s="329"/>
      <c r="J28" s="329"/>
    </row>
    <row r="29" spans="1:10" ht="9.75" customHeight="1" x14ac:dyDescent="0.3">
      <c r="A29" s="288"/>
      <c r="B29" s="288"/>
      <c r="C29" s="288"/>
      <c r="D29" s="288"/>
      <c r="E29" s="288"/>
      <c r="F29" s="288"/>
      <c r="G29" s="288"/>
      <c r="H29" s="288"/>
      <c r="I29" s="288"/>
    </row>
    <row r="30" spans="1:10" ht="15" customHeight="1" x14ac:dyDescent="0.3">
      <c r="A30" s="325" t="s">
        <v>185</v>
      </c>
      <c r="B30" s="325"/>
      <c r="C30" s="325"/>
      <c r="D30" s="325"/>
      <c r="E30" s="325"/>
      <c r="F30" s="325"/>
      <c r="G30" s="325"/>
      <c r="H30" s="325"/>
      <c r="I30" s="325"/>
    </row>
    <row r="31" spans="1:10" ht="15" customHeight="1" x14ac:dyDescent="0.3">
      <c r="A31" s="288"/>
      <c r="B31" s="288"/>
      <c r="C31" s="288"/>
      <c r="D31" s="288"/>
      <c r="E31" s="288"/>
      <c r="F31" s="288"/>
      <c r="G31" s="288"/>
      <c r="H31" s="288"/>
      <c r="I31" s="288"/>
    </row>
    <row r="32" spans="1:10" ht="15" customHeight="1" x14ac:dyDescent="0.3">
      <c r="A32" s="288"/>
      <c r="B32" s="288"/>
      <c r="C32" s="288"/>
      <c r="D32" s="288"/>
      <c r="E32" s="288"/>
      <c r="F32" s="288"/>
      <c r="G32" s="288"/>
      <c r="H32" s="288"/>
      <c r="I32" s="288"/>
    </row>
    <row r="33" spans="1:9" ht="15" customHeight="1" x14ac:dyDescent="0.3">
      <c r="A33" s="288"/>
      <c r="B33" s="288"/>
      <c r="C33" s="288"/>
      <c r="D33" s="288"/>
      <c r="E33" s="288"/>
      <c r="F33" s="288"/>
      <c r="G33" s="288"/>
      <c r="H33" s="288"/>
      <c r="I33" s="288"/>
    </row>
    <row r="34" spans="1:9" ht="15" customHeight="1" x14ac:dyDescent="0.3">
      <c r="A34" s="288"/>
      <c r="B34" s="288"/>
      <c r="C34" s="288"/>
      <c r="D34" s="288"/>
      <c r="E34" s="288"/>
      <c r="F34" s="288"/>
      <c r="G34" s="288"/>
      <c r="H34" s="288"/>
      <c r="I34" s="288"/>
    </row>
    <row r="35" spans="1:9" ht="15" customHeight="1" x14ac:dyDescent="0.3">
      <c r="A35" s="288"/>
      <c r="B35" s="288"/>
      <c r="C35" s="288"/>
      <c r="D35" s="288"/>
      <c r="E35" s="288"/>
      <c r="F35" s="288"/>
      <c r="G35" s="288"/>
      <c r="H35" s="288"/>
      <c r="I35" s="288"/>
    </row>
    <row r="36" spans="1:9" ht="15" customHeight="1" x14ac:dyDescent="0.3">
      <c r="A36" s="288"/>
      <c r="B36" s="288"/>
      <c r="C36" s="288"/>
      <c r="D36" s="288"/>
      <c r="E36" s="288"/>
      <c r="F36" s="288"/>
      <c r="G36" s="288"/>
      <c r="H36" s="288"/>
      <c r="I36" s="288"/>
    </row>
    <row r="37" spans="1:9" ht="15" customHeight="1" x14ac:dyDescent="0.3">
      <c r="A37" s="288"/>
      <c r="B37" s="288"/>
      <c r="C37" s="288"/>
      <c r="D37" s="288"/>
      <c r="E37" s="288"/>
      <c r="F37" s="288"/>
      <c r="G37" s="288"/>
      <c r="H37" s="288"/>
      <c r="I37" s="288"/>
    </row>
    <row r="38" spans="1:9" ht="15" customHeight="1" x14ac:dyDescent="0.3">
      <c r="A38" s="288"/>
      <c r="B38" s="288"/>
      <c r="C38" s="288"/>
      <c r="D38" s="288"/>
      <c r="E38" s="288"/>
      <c r="F38" s="288"/>
      <c r="G38" s="288"/>
      <c r="H38" s="288"/>
      <c r="I38" s="288"/>
    </row>
    <row r="39" spans="1:9" ht="15" customHeight="1" x14ac:dyDescent="0.3">
      <c r="A39" s="288"/>
      <c r="B39" s="288"/>
      <c r="C39" s="288"/>
      <c r="D39" s="288"/>
      <c r="E39" s="288"/>
      <c r="F39" s="288"/>
      <c r="G39" s="288"/>
      <c r="H39" s="288"/>
      <c r="I39" s="288"/>
    </row>
    <row r="40" spans="1:9" ht="15" customHeight="1" x14ac:dyDescent="0.3">
      <c r="A40" s="288"/>
      <c r="B40" s="288"/>
      <c r="C40" s="288"/>
      <c r="D40" s="288"/>
      <c r="E40" s="288"/>
      <c r="F40" s="288"/>
      <c r="G40" s="288"/>
      <c r="H40" s="288"/>
      <c r="I40" s="288"/>
    </row>
    <row r="41" spans="1:9" ht="15" customHeight="1" x14ac:dyDescent="0.3">
      <c r="A41" s="288"/>
      <c r="B41" s="288"/>
      <c r="C41" s="288"/>
      <c r="D41" s="288"/>
      <c r="E41" s="288"/>
      <c r="F41" s="288"/>
      <c r="G41" s="288"/>
      <c r="H41" s="288"/>
      <c r="I41" s="288"/>
    </row>
    <row r="42" spans="1:9" ht="15" customHeight="1" x14ac:dyDescent="0.3">
      <c r="A42" s="288"/>
      <c r="B42" s="288"/>
      <c r="C42" s="288"/>
      <c r="D42" s="288"/>
      <c r="E42" s="288"/>
      <c r="F42" s="288"/>
      <c r="G42" s="288"/>
      <c r="H42" s="288"/>
      <c r="I42" s="288"/>
    </row>
    <row r="43" spans="1:9" ht="15" customHeight="1" x14ac:dyDescent="0.3">
      <c r="A43" s="288"/>
      <c r="B43" s="288"/>
      <c r="C43" s="288"/>
      <c r="D43" s="288"/>
      <c r="E43" s="288"/>
      <c r="F43" s="288"/>
      <c r="G43" s="288"/>
      <c r="H43" s="288"/>
      <c r="I43" s="288"/>
    </row>
    <row r="44" spans="1:9" ht="15" customHeight="1" x14ac:dyDescent="0.3">
      <c r="A44" s="288"/>
      <c r="B44" s="288"/>
      <c r="C44" s="288"/>
      <c r="D44" s="288"/>
      <c r="E44" s="288"/>
      <c r="F44" s="288"/>
      <c r="G44" s="288"/>
      <c r="H44" s="288"/>
      <c r="I44" s="288"/>
    </row>
    <row r="45" spans="1:9" ht="15" customHeight="1" x14ac:dyDescent="0.3">
      <c r="A45" s="288"/>
      <c r="B45" s="288"/>
      <c r="C45" s="288"/>
      <c r="D45" s="288"/>
      <c r="E45" s="288"/>
      <c r="F45" s="288"/>
      <c r="G45" s="288"/>
      <c r="H45" s="288"/>
      <c r="I45" s="288"/>
    </row>
    <row r="46" spans="1:9" ht="15" customHeight="1" x14ac:dyDescent="0.3">
      <c r="A46" s="288"/>
      <c r="B46" s="288"/>
      <c r="C46" s="288"/>
      <c r="D46" s="288"/>
      <c r="E46" s="288"/>
      <c r="F46" s="288"/>
      <c r="G46" s="288"/>
      <c r="H46" s="288"/>
      <c r="I46" s="288"/>
    </row>
    <row r="47" spans="1:9" ht="15" customHeight="1" x14ac:dyDescent="0.3">
      <c r="A47" s="288"/>
      <c r="B47" s="288"/>
      <c r="C47" s="288"/>
      <c r="D47" s="288"/>
      <c r="E47" s="288"/>
      <c r="F47" s="288"/>
      <c r="G47" s="288"/>
      <c r="H47" s="288"/>
      <c r="I47" s="288"/>
    </row>
    <row r="48" spans="1:9" ht="15" customHeight="1" x14ac:dyDescent="0.3">
      <c r="A48" s="288"/>
      <c r="B48" s="288"/>
      <c r="C48" s="288"/>
      <c r="D48" s="288"/>
      <c r="E48" s="288"/>
      <c r="F48" s="288"/>
      <c r="G48" s="288"/>
      <c r="H48" s="288"/>
      <c r="I48" s="288"/>
    </row>
    <row r="49" spans="1:10" ht="15" customHeight="1" x14ac:dyDescent="0.3">
      <c r="A49" s="288"/>
      <c r="B49" s="288"/>
      <c r="C49" s="288"/>
      <c r="D49" s="288"/>
      <c r="E49" s="288"/>
      <c r="F49" s="288"/>
      <c r="G49" s="288"/>
      <c r="H49" s="288"/>
      <c r="I49" s="288"/>
    </row>
    <row r="50" spans="1:10" ht="15" customHeight="1" x14ac:dyDescent="0.3">
      <c r="A50" s="288"/>
      <c r="B50" s="288"/>
      <c r="C50" s="288"/>
      <c r="D50" s="288"/>
      <c r="E50" s="288"/>
      <c r="F50" s="288"/>
      <c r="G50" s="288"/>
      <c r="H50" s="288"/>
      <c r="I50" s="288"/>
    </row>
    <row r="51" spans="1:10" ht="15" customHeight="1" x14ac:dyDescent="0.3">
      <c r="A51" s="288"/>
      <c r="B51" s="288"/>
      <c r="C51" s="288"/>
      <c r="D51" s="288"/>
      <c r="E51" s="288"/>
      <c r="F51" s="288"/>
      <c r="G51" s="288"/>
      <c r="H51" s="288"/>
      <c r="I51" s="288"/>
    </row>
    <row r="52" spans="1:10" ht="15" customHeight="1" x14ac:dyDescent="0.3">
      <c r="A52" s="288"/>
      <c r="B52" s="288"/>
      <c r="C52" s="288"/>
      <c r="D52" s="288"/>
      <c r="E52" s="288"/>
      <c r="F52" s="288"/>
      <c r="G52" s="288"/>
      <c r="H52" s="288"/>
      <c r="I52" s="288"/>
    </row>
    <row r="53" spans="1:10" ht="15" customHeight="1" x14ac:dyDescent="0.3">
      <c r="A53" s="288"/>
      <c r="B53" s="288"/>
      <c r="C53" s="288"/>
      <c r="D53" s="288"/>
      <c r="E53" s="288"/>
      <c r="F53" s="288"/>
      <c r="G53" s="288"/>
      <c r="H53" s="288"/>
      <c r="I53" s="288"/>
    </row>
    <row r="54" spans="1:10" ht="15" customHeight="1" x14ac:dyDescent="0.3">
      <c r="A54" s="288"/>
      <c r="B54" s="288"/>
      <c r="C54" s="288"/>
      <c r="D54" s="288"/>
      <c r="E54" s="288"/>
      <c r="F54" s="288"/>
      <c r="G54" s="288"/>
      <c r="H54" s="288"/>
      <c r="I54" s="288"/>
    </row>
    <row r="55" spans="1:10" ht="15" customHeight="1" x14ac:dyDescent="0.3">
      <c r="A55" s="288"/>
      <c r="B55" s="288"/>
      <c r="C55" s="288"/>
      <c r="D55" s="288"/>
      <c r="E55" s="288"/>
      <c r="F55" s="288"/>
      <c r="G55" s="288"/>
      <c r="H55" s="288"/>
      <c r="I55" s="288"/>
    </row>
    <row r="56" spans="1:10" ht="15" customHeight="1" x14ac:dyDescent="0.3">
      <c r="A56" s="288"/>
      <c r="B56" s="288"/>
      <c r="C56" s="288"/>
      <c r="D56" s="288"/>
      <c r="E56" s="288"/>
      <c r="F56" s="288"/>
      <c r="G56" s="288"/>
      <c r="H56" s="288"/>
      <c r="I56" s="288"/>
    </row>
    <row r="57" spans="1:10" ht="9.75" customHeight="1" x14ac:dyDescent="0.3">
      <c r="A57" s="288"/>
      <c r="B57" s="288"/>
      <c r="C57" s="288"/>
      <c r="D57" s="288"/>
      <c r="E57" s="288"/>
      <c r="F57" s="288"/>
      <c r="G57" s="288"/>
      <c r="H57" s="288"/>
      <c r="I57" s="288"/>
    </row>
    <row r="58" spans="1:10" ht="15" customHeight="1" x14ac:dyDescent="0.3">
      <c r="A58" s="325" t="s">
        <v>1335</v>
      </c>
      <c r="B58" s="325"/>
      <c r="C58" s="325"/>
      <c r="D58" s="325"/>
      <c r="E58" s="325"/>
      <c r="F58" s="325"/>
      <c r="G58" s="325"/>
      <c r="H58" s="325"/>
      <c r="I58" s="325"/>
      <c r="J58" s="325"/>
    </row>
    <row r="59" spans="1:10" ht="10.199999999999999" customHeight="1" x14ac:dyDescent="0.3">
      <c r="A59" s="288"/>
      <c r="B59" s="288"/>
      <c r="C59" s="288"/>
      <c r="D59" s="288"/>
      <c r="E59" s="288"/>
      <c r="F59" s="288"/>
      <c r="G59" s="288"/>
      <c r="H59" s="288"/>
      <c r="I59" s="288"/>
    </row>
  </sheetData>
  <mergeCells count="22">
    <mergeCell ref="A27:J27"/>
    <mergeCell ref="A28:J28"/>
    <mergeCell ref="A30:I30"/>
    <mergeCell ref="A58:J58"/>
    <mergeCell ref="B19:C19"/>
    <mergeCell ref="E19:J19"/>
    <mergeCell ref="B21:C21"/>
    <mergeCell ref="E21:J21"/>
    <mergeCell ref="B23:J23"/>
    <mergeCell ref="A25:J25"/>
    <mergeCell ref="B17:J17"/>
    <mergeCell ref="A1:J1"/>
    <mergeCell ref="A3:J3"/>
    <mergeCell ref="A4:J4"/>
    <mergeCell ref="A6:J6"/>
    <mergeCell ref="A7:J7"/>
    <mergeCell ref="A9:J9"/>
    <mergeCell ref="A11:J11"/>
    <mergeCell ref="A13:J13"/>
    <mergeCell ref="A15:J15"/>
    <mergeCell ref="B16:C16"/>
    <mergeCell ref="E16:J16"/>
  </mergeCells>
  <conditionalFormatting sqref="D1 H1">
    <cfRule type="containsText" dxfId="121" priority="1" stopIfTrue="1" operator="containsText" text="Rouge">
      <formula>NOT(ISERROR(SEARCH("Rouge",D1)))</formula>
    </cfRule>
    <cfRule type="containsText" dxfId="120" priority="2" stopIfTrue="1" operator="containsText" text="Orange">
      <formula>NOT(ISERROR(SEARCH("Orange",D1)))</formula>
    </cfRule>
    <cfRule type="containsText" dxfId="119" priority="3" stopIfTrue="1" operator="containsText" text="Jaune">
      <formula>NOT(ISERROR(SEARCH("Jaune",D1)))</formula>
    </cfRule>
    <cfRule type="containsText" dxfId="118"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D27"/>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2</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ht="26.4" x14ac:dyDescent="0.25">
      <c r="A5" s="423" t="s">
        <v>226</v>
      </c>
      <c r="B5" s="42" t="s">
        <v>1446</v>
      </c>
      <c r="C5" s="42" t="s">
        <v>1445</v>
      </c>
      <c r="D5" s="59"/>
    </row>
    <row r="6" spans="1:4" ht="26.4" x14ac:dyDescent="0.25">
      <c r="A6" s="425"/>
      <c r="B6" s="42" t="s">
        <v>1835</v>
      </c>
      <c r="C6" s="42" t="s">
        <v>1836</v>
      </c>
      <c r="D6" s="59"/>
    </row>
    <row r="7" spans="1:4" x14ac:dyDescent="0.25">
      <c r="A7" s="424"/>
      <c r="B7" s="42" t="s">
        <v>1645</v>
      </c>
      <c r="C7" s="42" t="s">
        <v>1646</v>
      </c>
      <c r="D7" s="59"/>
    </row>
    <row r="8" spans="1:4" x14ac:dyDescent="0.25">
      <c r="A8" s="422" t="s">
        <v>1054</v>
      </c>
      <c r="B8" s="42" t="s">
        <v>699</v>
      </c>
      <c r="C8" s="42" t="s">
        <v>947</v>
      </c>
      <c r="D8" s="59"/>
    </row>
    <row r="9" spans="1:4" x14ac:dyDescent="0.25">
      <c r="A9" s="422"/>
      <c r="B9" s="42" t="s">
        <v>440</v>
      </c>
      <c r="C9" s="42" t="s">
        <v>700</v>
      </c>
      <c r="D9" s="59"/>
    </row>
    <row r="10" spans="1:4" x14ac:dyDescent="0.25">
      <c r="A10" s="422"/>
      <c r="B10" s="8" t="s">
        <v>1214</v>
      </c>
      <c r="C10" s="42" t="s">
        <v>948</v>
      </c>
      <c r="D10" s="59"/>
    </row>
    <row r="11" spans="1:4" x14ac:dyDescent="0.25">
      <c r="A11" s="423" t="s">
        <v>1053</v>
      </c>
      <c r="B11" s="42" t="s">
        <v>451</v>
      </c>
      <c r="C11" s="42" t="s">
        <v>949</v>
      </c>
      <c r="D11" s="59"/>
    </row>
    <row r="12" spans="1:4" x14ac:dyDescent="0.25">
      <c r="A12" s="425"/>
      <c r="B12" s="42" t="s">
        <v>449</v>
      </c>
      <c r="C12" s="42"/>
      <c r="D12" s="59"/>
    </row>
    <row r="13" spans="1:4" ht="26.4" x14ac:dyDescent="0.25">
      <c r="A13" s="424"/>
      <c r="B13" s="42" t="s">
        <v>450</v>
      </c>
      <c r="C13" s="42" t="s">
        <v>950</v>
      </c>
      <c r="D13" s="59"/>
    </row>
    <row r="14" spans="1:4" x14ac:dyDescent="0.25">
      <c r="A14" s="22" t="s">
        <v>1661</v>
      </c>
      <c r="B14" s="8" t="s">
        <v>1122</v>
      </c>
      <c r="C14" s="8" t="s">
        <v>1123</v>
      </c>
      <c r="D14" s="59"/>
    </row>
    <row r="15" spans="1:4" x14ac:dyDescent="0.25">
      <c r="A15" s="22" t="s">
        <v>224</v>
      </c>
      <c r="B15" s="8" t="s">
        <v>701</v>
      </c>
      <c r="C15" s="42" t="s">
        <v>702</v>
      </c>
      <c r="D15" s="59"/>
    </row>
    <row r="16" spans="1:4" x14ac:dyDescent="0.25">
      <c r="A16" s="22" t="s">
        <v>218</v>
      </c>
      <c r="B16" s="42" t="s">
        <v>439</v>
      </c>
      <c r="C16" s="75" t="s">
        <v>703</v>
      </c>
      <c r="D16" s="7"/>
    </row>
    <row r="17" spans="1:4" x14ac:dyDescent="0.25">
      <c r="A17" s="395" t="s">
        <v>223</v>
      </c>
      <c r="B17" s="439"/>
      <c r="C17" s="164"/>
      <c r="D17" s="99"/>
    </row>
    <row r="18" spans="1:4" x14ac:dyDescent="0.25">
      <c r="A18" s="410" t="s">
        <v>1055</v>
      </c>
      <c r="B18" s="42" t="s">
        <v>441</v>
      </c>
      <c r="C18" s="42" t="s">
        <v>951</v>
      </c>
      <c r="D18" s="59"/>
    </row>
    <row r="19" spans="1:4" ht="39.6" x14ac:dyDescent="0.25">
      <c r="A19" s="411"/>
      <c r="B19" s="82" t="s">
        <v>1323</v>
      </c>
      <c r="C19" s="82" t="s">
        <v>1323</v>
      </c>
      <c r="D19" s="59"/>
    </row>
    <row r="20" spans="1:4" ht="39.6" x14ac:dyDescent="0.25">
      <c r="A20" s="410" t="s">
        <v>100</v>
      </c>
      <c r="B20" s="42" t="s">
        <v>518</v>
      </c>
      <c r="C20" s="42" t="s">
        <v>952</v>
      </c>
      <c r="D20" s="59"/>
    </row>
    <row r="21" spans="1:4" ht="26.4" x14ac:dyDescent="0.25">
      <c r="A21" s="412"/>
      <c r="B21" s="42" t="s">
        <v>442</v>
      </c>
      <c r="C21" s="42" t="s">
        <v>953</v>
      </c>
      <c r="D21" s="59"/>
    </row>
    <row r="22" spans="1:4" ht="26.4" x14ac:dyDescent="0.25">
      <c r="A22" s="55" t="s">
        <v>520</v>
      </c>
      <c r="B22" s="42" t="s">
        <v>519</v>
      </c>
      <c r="C22" s="42" t="s">
        <v>954</v>
      </c>
      <c r="D22" s="59"/>
    </row>
    <row r="23" spans="1:4" ht="26.4" x14ac:dyDescent="0.25">
      <c r="A23" s="410" t="s">
        <v>521</v>
      </c>
      <c r="B23" s="42" t="s">
        <v>547</v>
      </c>
      <c r="C23" s="42" t="s">
        <v>955</v>
      </c>
      <c r="D23" s="59"/>
    </row>
    <row r="24" spans="1:4" ht="26.4" x14ac:dyDescent="0.25">
      <c r="A24" s="412"/>
      <c r="B24" s="42" t="s">
        <v>522</v>
      </c>
      <c r="C24" s="42" t="s">
        <v>956</v>
      </c>
      <c r="D24" s="59"/>
    </row>
    <row r="25" spans="1:4" x14ac:dyDescent="0.25">
      <c r="A25" s="121"/>
      <c r="B25" s="82"/>
      <c r="C25" s="82"/>
      <c r="D25" s="59"/>
    </row>
    <row r="26" spans="1:4" x14ac:dyDescent="0.25">
      <c r="A26" s="121"/>
      <c r="B26" s="82"/>
      <c r="C26" s="82"/>
      <c r="D26" s="59"/>
    </row>
    <row r="27" spans="1:4" x14ac:dyDescent="0.25">
      <c r="A27" s="121"/>
      <c r="B27" s="82"/>
      <c r="C27" s="82"/>
      <c r="D27" s="59"/>
    </row>
  </sheetData>
  <mergeCells count="8">
    <mergeCell ref="A23:A24"/>
    <mergeCell ref="A11:A13"/>
    <mergeCell ref="A5:A7"/>
    <mergeCell ref="A1:D1"/>
    <mergeCell ref="A18:A19"/>
    <mergeCell ref="A17:B17"/>
    <mergeCell ref="A20:A21"/>
    <mergeCell ref="A8:A10"/>
  </mergeCells>
  <conditionalFormatting sqref="D1:D1048576">
    <cfRule type="cellIs" dxfId="27" priority="1" stopIfTrue="1" operator="equal">
      <formula>"#"</formula>
    </cfRule>
    <cfRule type="cellIs" dxfId="26" priority="3" stopIfTrue="1" operator="equal">
      <formula>1</formula>
    </cfRule>
    <cfRule type="cellIs" dxfId="25" priority="4" stopIfTrue="1" operator="equal">
      <formula>2</formula>
    </cfRule>
    <cfRule type="cellIs" dxfId="24" priority="5" stopIfTrue="1" operator="equal">
      <formula>3</formula>
    </cfRule>
  </conditionalFormatting>
  <dataValidations count="2">
    <dataValidation type="list" allowBlank="1" showInputMessage="1" showErrorMessage="1" sqref="D1:D1048576" xr:uid="{00000000-0002-0000-1D00-000000000000}">
      <formula1>PRIO</formula1>
    </dataValidation>
    <dataValidation type="textLength" operator="lessThan" allowBlank="1" showInputMessage="1" showErrorMessage="1" errorTitle="Texte trop long" error="Veuillez saisir moins de 255 caractères dans la case (maximum de 4 lignes environ)" sqref="C1:C5 C7:C1048576" xr:uid="{00000000-0002-0000-1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D16"/>
  <sheetViews>
    <sheetView view="pageBreakPreview" zoomScaleNormal="100" zoomScaleSheetLayoutView="100" workbookViewId="0">
      <pane ySplit="3" topLeftCell="A4" activePane="bottomLeft" state="frozenSplit"/>
      <selection activeCell="M12" sqref="M12"/>
      <selection pane="bottomLeft" sqref="A1:D1"/>
    </sheetView>
  </sheetViews>
  <sheetFormatPr baseColWidth="10" defaultColWidth="11.44140625" defaultRowHeight="13.2" x14ac:dyDescent="0.25"/>
  <cols>
    <col min="1" max="1" width="17.6640625" style="19" customWidth="1"/>
    <col min="2" max="3" width="51.6640625" style="75" customWidth="1"/>
    <col min="4" max="4" width="8.6640625" style="19" customWidth="1"/>
    <col min="5" max="16384" width="11.44140625" style="19"/>
  </cols>
  <sheetData>
    <row r="1" spans="1:4" ht="25.8" x14ac:dyDescent="0.45">
      <c r="A1" s="409" t="s">
        <v>532</v>
      </c>
      <c r="B1" s="409"/>
      <c r="C1" s="409"/>
      <c r="D1" s="409"/>
    </row>
    <row r="3" spans="1:4" ht="20.100000000000001" customHeight="1" x14ac:dyDescent="0.25">
      <c r="A3" s="97" t="s">
        <v>88</v>
      </c>
      <c r="B3" s="97" t="s">
        <v>215</v>
      </c>
      <c r="C3" s="97" t="s">
        <v>221</v>
      </c>
      <c r="D3" s="97" t="s">
        <v>89</v>
      </c>
    </row>
    <row r="4" spans="1:4" x14ac:dyDescent="0.25">
      <c r="A4" s="207" t="s">
        <v>222</v>
      </c>
      <c r="B4" s="98"/>
      <c r="C4" s="98"/>
      <c r="D4" s="99"/>
    </row>
    <row r="5" spans="1:4" x14ac:dyDescent="0.25">
      <c r="A5" s="400" t="s">
        <v>1332</v>
      </c>
      <c r="B5" s="166" t="s">
        <v>1337</v>
      </c>
      <c r="C5" s="82"/>
      <c r="D5" s="7"/>
    </row>
    <row r="6" spans="1:4" x14ac:dyDescent="0.25">
      <c r="A6" s="401"/>
      <c r="B6" s="166" t="s">
        <v>1338</v>
      </c>
      <c r="C6" s="82"/>
      <c r="D6" s="7"/>
    </row>
    <row r="7" spans="1:4" ht="26.4" x14ac:dyDescent="0.25">
      <c r="A7" s="432" t="s">
        <v>1661</v>
      </c>
      <c r="B7" s="42" t="s">
        <v>264</v>
      </c>
      <c r="C7" s="82" t="s">
        <v>1120</v>
      </c>
      <c r="D7" s="7"/>
    </row>
    <row r="8" spans="1:4" ht="26.4" x14ac:dyDescent="0.25">
      <c r="A8" s="432"/>
      <c r="B8" s="42" t="s">
        <v>1692</v>
      </c>
      <c r="C8" s="42" t="s">
        <v>1691</v>
      </c>
      <c r="D8" s="7"/>
    </row>
    <row r="9" spans="1:4" x14ac:dyDescent="0.25">
      <c r="A9" s="21" t="s">
        <v>91</v>
      </c>
      <c r="B9" s="8" t="s">
        <v>263</v>
      </c>
      <c r="C9" s="8" t="s">
        <v>263</v>
      </c>
      <c r="D9" s="59"/>
    </row>
    <row r="10" spans="1:4" x14ac:dyDescent="0.25">
      <c r="A10" s="395" t="s">
        <v>223</v>
      </c>
      <c r="B10" s="396"/>
      <c r="C10" s="98"/>
      <c r="D10" s="99"/>
    </row>
    <row r="11" spans="1:4" ht="26.4" x14ac:dyDescent="0.25">
      <c r="A11" s="410" t="s">
        <v>206</v>
      </c>
      <c r="B11" s="8" t="s">
        <v>681</v>
      </c>
      <c r="C11" s="42" t="s">
        <v>957</v>
      </c>
      <c r="D11" s="59"/>
    </row>
    <row r="12" spans="1:4" ht="39.6" x14ac:dyDescent="0.25">
      <c r="A12" s="411"/>
      <c r="B12" s="42" t="s">
        <v>265</v>
      </c>
      <c r="C12" s="42" t="s">
        <v>1119</v>
      </c>
      <c r="D12" s="59"/>
    </row>
    <row r="13" spans="1:4" ht="26.4" x14ac:dyDescent="0.25">
      <c r="A13" s="412"/>
      <c r="B13" s="8" t="s">
        <v>1693</v>
      </c>
      <c r="C13" s="10" t="s">
        <v>1777</v>
      </c>
      <c r="D13" s="59"/>
    </row>
    <row r="14" spans="1:4" x14ac:dyDescent="0.25">
      <c r="A14" s="21"/>
      <c r="B14" s="8"/>
      <c r="C14" s="8"/>
      <c r="D14" s="59"/>
    </row>
    <row r="15" spans="1:4" x14ac:dyDescent="0.25">
      <c r="A15" s="21"/>
      <c r="B15" s="8"/>
      <c r="C15" s="8"/>
      <c r="D15" s="59"/>
    </row>
    <row r="16" spans="1:4" x14ac:dyDescent="0.25">
      <c r="A16" s="21"/>
      <c r="B16" s="8"/>
      <c r="C16" s="8"/>
      <c r="D16" s="59"/>
    </row>
  </sheetData>
  <mergeCells count="5">
    <mergeCell ref="A1:D1"/>
    <mergeCell ref="A10:B10"/>
    <mergeCell ref="A11:A13"/>
    <mergeCell ref="A7:A8"/>
    <mergeCell ref="A5:A6"/>
  </mergeCells>
  <conditionalFormatting sqref="D1:D1048576">
    <cfRule type="cellIs" dxfId="23" priority="1" stopIfTrue="1" operator="equal">
      <formula>3</formula>
    </cfRule>
    <cfRule type="cellIs" dxfId="22" priority="2" stopIfTrue="1" operator="equal">
      <formula>2</formula>
    </cfRule>
    <cfRule type="cellIs" dxfId="21" priority="3" stopIfTrue="1" operator="equal">
      <formula>1</formula>
    </cfRule>
    <cfRule type="cellIs" dxfId="20" priority="4" stopIfTrue="1" operator="equal">
      <formula>"#"</formula>
    </cfRule>
  </conditionalFormatting>
  <dataValidations count="2">
    <dataValidation type="list" allowBlank="1" showInputMessage="1" showErrorMessage="1" sqref="D1:D1048576" xr:uid="{00000000-0002-0000-1E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E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I202"/>
  <sheetViews>
    <sheetView view="pageBreakPreview" zoomScaleNormal="100" zoomScaleSheetLayoutView="100" workbookViewId="0">
      <pane ySplit="5" topLeftCell="A6" activePane="bottomLeft" state="frozenSplit"/>
      <selection activeCell="M12" sqref="M12"/>
      <selection pane="bottomLeft" activeCell="B23" sqref="B23"/>
    </sheetView>
  </sheetViews>
  <sheetFormatPr baseColWidth="10" defaultColWidth="11.44140625" defaultRowHeight="13.2" x14ac:dyDescent="0.3"/>
  <cols>
    <col min="1" max="1" width="8.6640625" style="23" customWidth="1"/>
    <col min="2" max="2" width="66.6640625" style="78" customWidth="1"/>
    <col min="3" max="3" width="10.5546875" style="23" hidden="1" customWidth="1"/>
    <col min="4" max="4" width="17.6640625" style="23" hidden="1" customWidth="1"/>
    <col min="5" max="5" width="12" style="23" hidden="1" customWidth="1"/>
    <col min="6" max="6" width="17.6640625" style="23" hidden="1" customWidth="1"/>
    <col min="7" max="8" width="0" style="23" hidden="1" customWidth="1"/>
    <col min="9" max="9" width="5.44140625" style="23" customWidth="1"/>
    <col min="10" max="16384" width="11.44140625" style="23"/>
  </cols>
  <sheetData>
    <row r="1" spans="1:9" ht="35.1" customHeight="1" x14ac:dyDescent="0.3">
      <c r="A1" s="321" t="s">
        <v>1948</v>
      </c>
      <c r="B1" s="321"/>
      <c r="C1" s="321"/>
      <c r="D1" s="321"/>
      <c r="E1" s="321"/>
      <c r="F1" s="321"/>
      <c r="G1" s="321"/>
      <c r="H1" s="321"/>
      <c r="I1" s="321"/>
    </row>
    <row r="3" spans="1:9" ht="24.75" customHeight="1" x14ac:dyDescent="0.3">
      <c r="A3" s="322" t="s">
        <v>1694</v>
      </c>
      <c r="B3" s="322"/>
      <c r="C3" s="322"/>
      <c r="D3" s="322"/>
      <c r="E3" s="322"/>
      <c r="F3" s="322"/>
      <c r="G3" s="322"/>
      <c r="H3" s="322"/>
      <c r="I3" s="322"/>
    </row>
    <row r="4" spans="1:9" x14ac:dyDescent="0.3">
      <c r="A4" s="69"/>
      <c r="B4" s="122"/>
      <c r="C4" s="69"/>
      <c r="D4" s="69"/>
      <c r="E4" s="69"/>
      <c r="F4" s="69"/>
      <c r="G4" s="69"/>
      <c r="H4" s="69"/>
      <c r="I4" s="69"/>
    </row>
    <row r="5" spans="1:9" ht="19.5" customHeight="1" x14ac:dyDescent="0.3">
      <c r="A5" s="203" t="s">
        <v>89</v>
      </c>
      <c r="B5" s="203" t="s">
        <v>221</v>
      </c>
      <c r="C5" s="204"/>
      <c r="D5" s="203"/>
      <c r="E5" s="203"/>
      <c r="F5" s="203"/>
      <c r="G5" s="205"/>
      <c r="H5" s="205"/>
      <c r="I5" s="203" t="s">
        <v>748</v>
      </c>
    </row>
    <row r="6" spans="1:9" hidden="1" x14ac:dyDescent="0.3">
      <c r="A6" s="54"/>
      <c r="B6" s="77"/>
      <c r="I6" s="54"/>
    </row>
    <row r="7" spans="1:9" hidden="1" x14ac:dyDescent="0.3">
      <c r="I7" s="54"/>
    </row>
    <row r="8" spans="1:9" hidden="1" x14ac:dyDescent="0.3">
      <c r="A8" s="54"/>
      <c r="B8" s="77"/>
      <c r="I8" s="54"/>
    </row>
    <row r="9" spans="1:9" hidden="1" x14ac:dyDescent="0.3">
      <c r="A9" s="302"/>
      <c r="B9" s="303"/>
      <c r="C9" s="302"/>
      <c r="D9" s="303"/>
      <c r="E9" s="303"/>
      <c r="F9" s="303"/>
      <c r="G9" s="303"/>
      <c r="H9" s="304"/>
      <c r="I9" s="54"/>
    </row>
    <row r="10" spans="1:9" hidden="1" x14ac:dyDescent="0.3">
      <c r="A10" s="305" t="s">
        <v>444</v>
      </c>
      <c r="B10" s="314" t="s">
        <v>443</v>
      </c>
      <c r="C10" s="306"/>
      <c r="D10" s="307"/>
      <c r="E10" s="307"/>
      <c r="F10" s="307"/>
      <c r="G10" s="307"/>
      <c r="H10" s="308"/>
      <c r="I10" s="54"/>
    </row>
    <row r="11" spans="1:9" x14ac:dyDescent="0.3">
      <c r="A11" s="302">
        <v>1</v>
      </c>
      <c r="B11" s="77" t="s">
        <v>842</v>
      </c>
      <c r="C11" s="302"/>
      <c r="D11" s="303"/>
      <c r="E11" s="303"/>
      <c r="F11" s="303"/>
      <c r="G11" s="303"/>
      <c r="H11" s="304"/>
      <c r="I11" s="54">
        <f>IF(B11="","",COUNTIF($B$11:B11,"&gt;&amp;0"))</f>
        <v>1</v>
      </c>
    </row>
    <row r="12" spans="1:9" x14ac:dyDescent="0.3">
      <c r="A12" s="306"/>
      <c r="B12" s="77" t="s">
        <v>1830</v>
      </c>
      <c r="C12" s="306"/>
      <c r="D12" s="307"/>
      <c r="E12" s="307"/>
      <c r="F12" s="307"/>
      <c r="G12" s="307"/>
      <c r="H12" s="308"/>
      <c r="I12" s="54">
        <f>IF(B12="","",COUNTIF($B$11:B12,"&gt;&amp;0"))</f>
        <v>2</v>
      </c>
    </row>
    <row r="13" spans="1:9" x14ac:dyDescent="0.3">
      <c r="A13" s="302"/>
      <c r="B13" s="303"/>
      <c r="C13" s="306"/>
      <c r="D13" s="307"/>
      <c r="E13" s="307"/>
      <c r="F13" s="307"/>
      <c r="G13" s="307"/>
      <c r="H13" s="308"/>
      <c r="I13" s="54" t="str">
        <f>IF(B13="","",COUNTIF($B$11:B13,"&gt;&amp;0"))</f>
        <v/>
      </c>
    </row>
    <row r="14" spans="1:9" x14ac:dyDescent="0.3">
      <c r="A14" s="302">
        <v>2</v>
      </c>
      <c r="B14" s="77" t="s">
        <v>852</v>
      </c>
      <c r="C14" s="306"/>
      <c r="D14" s="307"/>
      <c r="E14" s="307"/>
      <c r="F14" s="307"/>
      <c r="G14" s="307"/>
      <c r="H14" s="308"/>
      <c r="I14" s="54">
        <f>IF(B14="","",COUNTIF($B$11:B14,"&gt;&amp;0"))</f>
        <v>3</v>
      </c>
    </row>
    <row r="15" spans="1:9" x14ac:dyDescent="0.3">
      <c r="A15" s="306"/>
      <c r="B15" s="77" t="s">
        <v>1829</v>
      </c>
      <c r="C15" s="306"/>
      <c r="D15" s="307"/>
      <c r="E15" s="307"/>
      <c r="F15" s="307"/>
      <c r="G15" s="307"/>
      <c r="H15" s="308"/>
      <c r="I15" s="54">
        <f>IF(B15="","",COUNTIF($B$11:B15,"&gt;&amp;0"))</f>
        <v>4</v>
      </c>
    </row>
    <row r="16" spans="1:9" x14ac:dyDescent="0.3">
      <c r="A16" s="302"/>
      <c r="B16" s="303"/>
      <c r="C16" s="306"/>
      <c r="D16" s="307"/>
      <c r="E16" s="307"/>
      <c r="F16" s="307"/>
      <c r="G16" s="307"/>
      <c r="H16" s="308"/>
      <c r="I16" s="54" t="str">
        <f>IF(B16="","",COUNTIF($B$11:B16,"&gt;&amp;0"))</f>
        <v/>
      </c>
    </row>
    <row r="17" spans="1:9" x14ac:dyDescent="0.3">
      <c r="A17" s="302">
        <v>3</v>
      </c>
      <c r="B17" s="77" t="s">
        <v>841</v>
      </c>
      <c r="C17" s="306"/>
      <c r="D17" s="307"/>
      <c r="E17" s="307"/>
      <c r="F17" s="307"/>
      <c r="G17" s="307"/>
      <c r="H17" s="308"/>
      <c r="I17" s="54">
        <f>IF(B17="","",COUNTIF($B$11:B17,"&gt;&amp;0"))</f>
        <v>5</v>
      </c>
    </row>
    <row r="18" spans="1:9" x14ac:dyDescent="0.3">
      <c r="A18" s="302"/>
      <c r="B18" s="303"/>
      <c r="C18" s="306"/>
      <c r="D18" s="307"/>
      <c r="E18" s="307"/>
      <c r="F18" s="307"/>
      <c r="G18" s="307"/>
      <c r="H18" s="308"/>
      <c r="I18" s="54" t="str">
        <f>IF(B18="","",COUNTIF($B$11:B18,"&gt;&amp;0"))</f>
        <v/>
      </c>
    </row>
    <row r="19" spans="1:9" x14ac:dyDescent="0.3">
      <c r="A19" s="302" t="s">
        <v>303</v>
      </c>
      <c r="B19" s="77" t="s">
        <v>1831</v>
      </c>
      <c r="C19" s="306"/>
      <c r="D19" s="307"/>
      <c r="E19" s="307"/>
      <c r="F19" s="307"/>
      <c r="G19" s="307"/>
      <c r="H19" s="308"/>
      <c r="I19" s="54">
        <f>IF(B19="","",COUNTIF($B$11:B19,"&gt;&amp;0"))</f>
        <v>6</v>
      </c>
    </row>
    <row r="20" spans="1:9" x14ac:dyDescent="0.3">
      <c r="A20" s="309"/>
      <c r="B20" s="310"/>
      <c r="C20" s="311"/>
      <c r="D20" s="312"/>
      <c r="E20" s="312"/>
      <c r="F20" s="312"/>
      <c r="G20" s="312"/>
      <c r="H20" s="313"/>
      <c r="I20" s="54" t="str">
        <f>IF(B20="","",COUNTIF($B$11:B20,"&gt;&amp;0"))</f>
        <v/>
      </c>
    </row>
    <row r="21" spans="1:9" ht="14.4" x14ac:dyDescent="0.3">
      <c r="A21"/>
      <c r="B21"/>
      <c r="C21"/>
      <c r="D21"/>
      <c r="E21"/>
      <c r="F21"/>
      <c r="G21"/>
      <c r="H21"/>
      <c r="I21" s="54" t="str">
        <f>IF(B21="","",COUNTIF($B$11:B21,"&gt;&amp;0"))</f>
        <v/>
      </c>
    </row>
    <row r="22" spans="1:9" ht="14.4" x14ac:dyDescent="0.3">
      <c r="A22"/>
      <c r="B22"/>
      <c r="C22"/>
      <c r="D22"/>
      <c r="E22"/>
      <c r="F22"/>
      <c r="G22"/>
      <c r="H22"/>
      <c r="I22" s="54" t="str">
        <f>IF(B22="","",COUNTIF($B$11:B22,"&gt;&amp;0"))</f>
        <v/>
      </c>
    </row>
    <row r="23" spans="1:9" ht="14.4" x14ac:dyDescent="0.3">
      <c r="A23"/>
      <c r="B23"/>
      <c r="C23"/>
      <c r="D23"/>
      <c r="E23"/>
      <c r="F23"/>
      <c r="G23"/>
      <c r="H23"/>
      <c r="I23" s="54" t="str">
        <f>IF(B23="","",COUNTIF($B$11:B23,"&gt;&amp;0"))</f>
        <v/>
      </c>
    </row>
    <row r="24" spans="1:9" ht="14.4" x14ac:dyDescent="0.3">
      <c r="A24"/>
      <c r="B24"/>
      <c r="C24"/>
      <c r="D24"/>
      <c r="E24"/>
      <c r="F24"/>
      <c r="G24"/>
      <c r="H24"/>
      <c r="I24" s="54" t="str">
        <f>IF(B24="","",COUNTIF($B$11:B24,"&gt;&amp;0"))</f>
        <v/>
      </c>
    </row>
    <row r="25" spans="1:9" ht="14.4" x14ac:dyDescent="0.3">
      <c r="A25"/>
      <c r="B25"/>
      <c r="C25"/>
      <c r="D25"/>
      <c r="E25"/>
      <c r="F25"/>
      <c r="G25"/>
      <c r="H25"/>
      <c r="I25" s="54" t="str">
        <f>IF(B25="","",COUNTIF($B$11:B25,"&gt;&amp;0"))</f>
        <v/>
      </c>
    </row>
    <row r="26" spans="1:9" ht="14.4" x14ac:dyDescent="0.3">
      <c r="A26"/>
      <c r="B26"/>
      <c r="C26"/>
      <c r="D26"/>
      <c r="E26"/>
      <c r="F26"/>
      <c r="G26"/>
      <c r="H26"/>
      <c r="I26" s="54" t="str">
        <f>IF(B26="","",COUNTIF($B$11:B26,"&gt;&amp;0"))</f>
        <v/>
      </c>
    </row>
    <row r="27" spans="1:9" ht="14.4" x14ac:dyDescent="0.3">
      <c r="A27"/>
      <c r="B27"/>
      <c r="C27"/>
      <c r="D27"/>
      <c r="E27"/>
      <c r="F27"/>
      <c r="G27"/>
      <c r="H27"/>
      <c r="I27" s="54" t="str">
        <f>IF(B27="","",COUNTIF($B$11:B27,"&gt;&amp;0"))</f>
        <v/>
      </c>
    </row>
    <row r="28" spans="1:9" ht="14.4" x14ac:dyDescent="0.3">
      <c r="A28"/>
      <c r="B28"/>
      <c r="C28"/>
      <c r="D28"/>
      <c r="E28"/>
      <c r="F28"/>
      <c r="G28"/>
      <c r="H28"/>
      <c r="I28" s="54" t="str">
        <f>IF(B28="","",COUNTIF($B$11:B28,"&gt;&amp;0"))</f>
        <v/>
      </c>
    </row>
    <row r="29" spans="1:9" ht="14.4" x14ac:dyDescent="0.3">
      <c r="A29"/>
      <c r="B29"/>
      <c r="C29"/>
      <c r="D29"/>
      <c r="E29"/>
      <c r="F29"/>
      <c r="G29"/>
      <c r="H29"/>
      <c r="I29" s="54" t="str">
        <f>IF(B29="","",COUNTIF($B$11:B29,"&gt;&amp;0"))</f>
        <v/>
      </c>
    </row>
    <row r="30" spans="1:9" ht="14.4" x14ac:dyDescent="0.3">
      <c r="A30"/>
      <c r="B30"/>
      <c r="C30"/>
      <c r="D30"/>
      <c r="E30"/>
      <c r="F30"/>
      <c r="G30"/>
      <c r="H30"/>
      <c r="I30" s="54" t="str">
        <f>IF(B30="","",COUNTIF($B$11:B30,"&gt;&amp;0"))</f>
        <v/>
      </c>
    </row>
    <row r="31" spans="1:9" ht="14.4" x14ac:dyDescent="0.3">
      <c r="A31"/>
      <c r="B31"/>
      <c r="C31"/>
      <c r="D31"/>
      <c r="E31"/>
      <c r="F31"/>
      <c r="G31"/>
      <c r="H31"/>
      <c r="I31" s="54" t="str">
        <f>IF(B31="","",COUNTIF($B$11:B31,"&gt;&amp;0"))</f>
        <v/>
      </c>
    </row>
    <row r="32" spans="1:9" ht="14.4" x14ac:dyDescent="0.3">
      <c r="A32"/>
      <c r="B32"/>
      <c r="C32"/>
      <c r="D32"/>
      <c r="E32"/>
      <c r="F32"/>
      <c r="G32"/>
      <c r="H32"/>
      <c r="I32" s="54" t="str">
        <f>IF(B32="","",COUNTIF($B$11:B32,"&gt;&amp;0"))</f>
        <v/>
      </c>
    </row>
    <row r="33" spans="1:9" ht="14.4" x14ac:dyDescent="0.3">
      <c r="A33"/>
      <c r="B33"/>
      <c r="C33"/>
      <c r="D33"/>
      <c r="E33"/>
      <c r="F33"/>
      <c r="G33"/>
      <c r="H33"/>
      <c r="I33" s="54" t="str">
        <f>IF(B33="","",COUNTIF($B$11:B33,"&gt;&amp;0"))</f>
        <v/>
      </c>
    </row>
    <row r="34" spans="1:9" ht="14.4" x14ac:dyDescent="0.3">
      <c r="A34"/>
      <c r="B34"/>
      <c r="C34"/>
      <c r="D34"/>
      <c r="E34"/>
      <c r="F34"/>
      <c r="G34"/>
      <c r="H34"/>
      <c r="I34" s="54" t="str">
        <f>IF(B34="","",COUNTIF($B$11:B34,"&gt;&amp;0"))</f>
        <v/>
      </c>
    </row>
    <row r="35" spans="1:9" ht="14.4" x14ac:dyDescent="0.3">
      <c r="A35" s="70"/>
      <c r="B35" s="123"/>
      <c r="C35" s="70"/>
      <c r="D35" s="70"/>
      <c r="E35" s="70"/>
      <c r="F35" s="70"/>
      <c r="G35" s="70"/>
      <c r="H35" s="70"/>
      <c r="I35" s="54" t="str">
        <f>IF(B35="","",COUNTIF($B$11:B35,"&gt;&amp;0"))</f>
        <v/>
      </c>
    </row>
    <row r="36" spans="1:9" ht="14.4" x14ac:dyDescent="0.3">
      <c r="A36" s="70"/>
      <c r="B36" s="123"/>
      <c r="C36" s="70"/>
      <c r="D36" s="70"/>
      <c r="E36" s="70"/>
      <c r="F36" s="70"/>
      <c r="G36" s="70"/>
      <c r="H36" s="70"/>
      <c r="I36" s="54" t="str">
        <f>IF(B36="","",COUNTIF($B$11:B36,"&gt;&amp;0"))</f>
        <v/>
      </c>
    </row>
    <row r="37" spans="1:9" ht="14.4" x14ac:dyDescent="0.3">
      <c r="A37" s="70"/>
      <c r="B37" s="123"/>
      <c r="C37" s="70"/>
      <c r="D37" s="70"/>
      <c r="E37" s="70"/>
      <c r="F37" s="70"/>
      <c r="G37" s="70"/>
      <c r="H37" s="70"/>
      <c r="I37" s="54" t="str">
        <f>IF(B37="","",COUNTIF($B$11:B37,"&gt;&amp;0"))</f>
        <v/>
      </c>
    </row>
    <row r="38" spans="1:9" ht="14.4" x14ac:dyDescent="0.3">
      <c r="A38" s="70"/>
      <c r="B38" s="123"/>
      <c r="C38" s="70"/>
      <c r="D38" s="70"/>
      <c r="E38" s="70"/>
      <c r="F38" s="70"/>
      <c r="G38" s="70"/>
      <c r="H38" s="70"/>
      <c r="I38" s="54" t="str">
        <f>IF(B38="","",COUNTIF($B$11:B38,"&gt;&amp;0"))</f>
        <v/>
      </c>
    </row>
    <row r="39" spans="1:9" ht="14.4" x14ac:dyDescent="0.3">
      <c r="A39" s="70"/>
      <c r="B39" s="123"/>
      <c r="C39" s="70"/>
      <c r="D39" s="70"/>
      <c r="E39" s="70"/>
      <c r="F39" s="70"/>
      <c r="G39" s="70"/>
      <c r="H39" s="70"/>
      <c r="I39" s="54" t="str">
        <f>IF(B39="","",COUNTIF($B$11:B39,"&gt;&amp;0"))</f>
        <v/>
      </c>
    </row>
    <row r="40" spans="1:9" ht="14.4" x14ac:dyDescent="0.3">
      <c r="A40" s="70"/>
      <c r="B40" s="123"/>
      <c r="C40" s="70"/>
      <c r="D40" s="70"/>
      <c r="E40" s="70"/>
      <c r="F40" s="70"/>
      <c r="G40" s="70"/>
      <c r="H40" s="70"/>
      <c r="I40" s="54" t="str">
        <f>IF(B40="","",COUNTIF($B$11:B40,"&gt;&amp;0"))</f>
        <v/>
      </c>
    </row>
    <row r="41" spans="1:9" ht="14.4" x14ac:dyDescent="0.3">
      <c r="A41" s="70"/>
      <c r="B41" s="123"/>
      <c r="C41" s="70"/>
      <c r="D41" s="70"/>
      <c r="E41" s="70"/>
      <c r="F41" s="70"/>
      <c r="G41" s="70"/>
      <c r="H41" s="70"/>
      <c r="I41" s="54" t="str">
        <f>IF(B41="","",COUNTIF($B$11:B41,"&gt;&amp;0"))</f>
        <v/>
      </c>
    </row>
    <row r="42" spans="1:9" ht="14.4" x14ac:dyDescent="0.3">
      <c r="A42" s="70"/>
      <c r="B42" s="123"/>
      <c r="C42" s="70"/>
      <c r="D42" s="70"/>
      <c r="E42" s="70"/>
      <c r="F42" s="70"/>
      <c r="G42" s="70"/>
      <c r="H42" s="70"/>
      <c r="I42" s="54" t="str">
        <f>IF(B42="","",COUNTIF($B$11:B42,"&gt;&amp;0"))</f>
        <v/>
      </c>
    </row>
    <row r="43" spans="1:9" ht="14.4" x14ac:dyDescent="0.3">
      <c r="A43" s="70"/>
      <c r="B43" s="123"/>
      <c r="C43" s="70"/>
      <c r="D43" s="70"/>
      <c r="E43" s="70"/>
      <c r="F43" s="70"/>
      <c r="G43" s="70"/>
      <c r="H43" s="70"/>
      <c r="I43" s="54" t="str">
        <f>IF(B43="","",COUNTIF($B$11:B43,"&gt;&amp;0"))</f>
        <v/>
      </c>
    </row>
    <row r="44" spans="1:9" ht="14.4" x14ac:dyDescent="0.3">
      <c r="A44" s="70"/>
      <c r="B44" s="123"/>
      <c r="C44" s="70"/>
      <c r="D44" s="70"/>
      <c r="E44" s="70"/>
      <c r="F44" s="70"/>
      <c r="G44" s="70"/>
      <c r="H44" s="70"/>
      <c r="I44" s="54" t="str">
        <f>IF(B44="","",COUNTIF($B$11:B44,"&gt;&amp;0"))</f>
        <v/>
      </c>
    </row>
    <row r="45" spans="1:9" ht="14.4" x14ac:dyDescent="0.3">
      <c r="A45" s="70"/>
      <c r="B45" s="123"/>
      <c r="C45" s="70"/>
      <c r="D45" s="70"/>
      <c r="E45" s="70"/>
      <c r="F45" s="70"/>
      <c r="G45" s="70"/>
      <c r="H45" s="70"/>
      <c r="I45" s="54" t="str">
        <f>IF(B45="","",COUNTIF($B$11:B45,"&gt;&amp;0"))</f>
        <v/>
      </c>
    </row>
    <row r="46" spans="1:9" ht="14.4" x14ac:dyDescent="0.3">
      <c r="A46" s="70"/>
      <c r="B46" s="123"/>
      <c r="C46" s="70"/>
      <c r="D46" s="70"/>
      <c r="E46" s="70"/>
      <c r="F46" s="70"/>
      <c r="G46" s="70"/>
      <c r="H46" s="70"/>
      <c r="I46" s="54" t="str">
        <f>IF(B46="","",COUNTIF($B$11:B46,"&gt;&amp;0"))</f>
        <v/>
      </c>
    </row>
    <row r="47" spans="1:9" ht="14.4" x14ac:dyDescent="0.3">
      <c r="A47" s="70"/>
      <c r="B47" s="123"/>
      <c r="C47" s="70"/>
      <c r="D47" s="70"/>
      <c r="E47" s="70"/>
      <c r="F47" s="70"/>
      <c r="G47" s="70"/>
      <c r="H47" s="70"/>
      <c r="I47" s="54" t="str">
        <f>IF(B47="","",COUNTIF($B$11:B47,"&gt;&amp;0"))</f>
        <v/>
      </c>
    </row>
    <row r="48" spans="1:9" ht="14.4" x14ac:dyDescent="0.3">
      <c r="A48" s="70"/>
      <c r="B48" s="123"/>
      <c r="C48" s="70"/>
      <c r="D48" s="70"/>
      <c r="E48" s="70"/>
      <c r="F48" s="70"/>
      <c r="G48" s="70"/>
      <c r="H48" s="70"/>
      <c r="I48" s="54" t="str">
        <f>IF(B48="","",COUNTIF($B$11:B48,"&gt;&amp;0"))</f>
        <v/>
      </c>
    </row>
    <row r="49" spans="1:9" ht="14.4" x14ac:dyDescent="0.3">
      <c r="A49" s="70"/>
      <c r="B49" s="123"/>
      <c r="C49" s="70"/>
      <c r="D49" s="70"/>
      <c r="E49" s="70"/>
      <c r="F49" s="70"/>
      <c r="G49" s="70"/>
      <c r="H49" s="70"/>
      <c r="I49" s="54" t="str">
        <f>IF(B49="","",COUNTIF($B$11:B49,"&gt;&amp;0"))</f>
        <v/>
      </c>
    </row>
    <row r="50" spans="1:9" ht="14.4" x14ac:dyDescent="0.3">
      <c r="A50" s="70"/>
      <c r="B50" s="123"/>
      <c r="C50" s="70"/>
      <c r="D50" s="70"/>
      <c r="E50" s="70"/>
      <c r="F50" s="70"/>
      <c r="G50" s="70"/>
      <c r="H50" s="70"/>
      <c r="I50" s="54" t="str">
        <f>IF(B50="","",COUNTIF($B$11:B50,"&gt;&amp;0"))</f>
        <v/>
      </c>
    </row>
    <row r="51" spans="1:9" ht="14.4" x14ac:dyDescent="0.3">
      <c r="A51" s="70"/>
      <c r="B51" s="123"/>
      <c r="C51" s="70"/>
      <c r="D51" s="70"/>
      <c r="E51" s="70"/>
      <c r="F51" s="70"/>
      <c r="G51" s="70"/>
      <c r="H51" s="70"/>
      <c r="I51" s="54" t="str">
        <f>IF(B51="","",COUNTIF($B$11:B51,"&gt;&amp;0"))</f>
        <v/>
      </c>
    </row>
    <row r="52" spans="1:9" ht="14.4" x14ac:dyDescent="0.3">
      <c r="A52" s="70"/>
      <c r="B52" s="123"/>
      <c r="C52" s="70"/>
      <c r="D52" s="70"/>
      <c r="E52" s="70"/>
      <c r="F52" s="70"/>
      <c r="G52" s="70"/>
      <c r="H52" s="70"/>
      <c r="I52" s="54" t="str">
        <f>IF(B52="","",COUNTIF($B$11:B52,"&gt;&amp;0"))</f>
        <v/>
      </c>
    </row>
    <row r="53" spans="1:9" ht="14.4" x14ac:dyDescent="0.3">
      <c r="A53" s="70"/>
      <c r="B53" s="123"/>
      <c r="C53" s="70"/>
      <c r="D53" s="70"/>
      <c r="E53" s="70"/>
      <c r="F53" s="70"/>
      <c r="G53" s="70"/>
      <c r="H53" s="70"/>
      <c r="I53" s="54" t="str">
        <f>IF(B53="","",COUNTIF($B$11:B53,"&gt;&amp;0"))</f>
        <v/>
      </c>
    </row>
    <row r="54" spans="1:9" ht="14.4" x14ac:dyDescent="0.3">
      <c r="A54" s="70"/>
      <c r="B54" s="123"/>
      <c r="C54" s="70"/>
      <c r="D54" s="70"/>
      <c r="E54" s="70"/>
      <c r="F54" s="70"/>
      <c r="G54" s="70"/>
      <c r="H54" s="70"/>
      <c r="I54" s="54" t="str">
        <f>IF(B54="","",COUNTIF($B$11:B54,"&gt;&amp;0"))</f>
        <v/>
      </c>
    </row>
    <row r="55" spans="1:9" ht="14.4" x14ac:dyDescent="0.3">
      <c r="A55" s="70"/>
      <c r="B55" s="123"/>
      <c r="C55" s="70"/>
      <c r="D55" s="70"/>
      <c r="E55" s="70"/>
      <c r="F55" s="70"/>
      <c r="G55" s="70"/>
      <c r="H55" s="70"/>
      <c r="I55" s="54" t="str">
        <f>IF(B55="","",COUNTIF($B$11:B55,"&gt;&amp;0"))</f>
        <v/>
      </c>
    </row>
    <row r="56" spans="1:9" ht="14.4" x14ac:dyDescent="0.3">
      <c r="A56" s="70"/>
      <c r="B56" s="123"/>
      <c r="C56" s="70"/>
      <c r="D56" s="70"/>
      <c r="E56" s="70"/>
      <c r="F56" s="70"/>
      <c r="G56" s="70"/>
      <c r="H56" s="70"/>
      <c r="I56" s="54" t="str">
        <f>IF(B56="","",COUNTIF($B$11:B56,"&gt;&amp;0"))</f>
        <v/>
      </c>
    </row>
    <row r="57" spans="1:9" ht="14.4" x14ac:dyDescent="0.3">
      <c r="A57" s="70"/>
      <c r="B57" s="123"/>
      <c r="C57" s="70"/>
      <c r="D57" s="70"/>
      <c r="E57" s="70"/>
      <c r="F57" s="70"/>
      <c r="G57" s="70"/>
      <c r="H57" s="70"/>
      <c r="I57" s="54" t="str">
        <f>IF(B57="","",COUNTIF($B$11:B57,"&gt;&amp;0"))</f>
        <v/>
      </c>
    </row>
    <row r="58" spans="1:9" ht="14.4" x14ac:dyDescent="0.3">
      <c r="A58" s="70"/>
      <c r="B58" s="123"/>
      <c r="C58" s="70"/>
      <c r="D58" s="70"/>
      <c r="E58" s="70"/>
      <c r="F58" s="70"/>
      <c r="G58" s="70"/>
      <c r="H58" s="70"/>
      <c r="I58" s="54" t="str">
        <f>IF(B58="","",COUNTIF($B$11:B58,"&gt;&amp;0"))</f>
        <v/>
      </c>
    </row>
    <row r="59" spans="1:9" ht="14.4" x14ac:dyDescent="0.3">
      <c r="A59" s="70"/>
      <c r="B59" s="123"/>
      <c r="C59" s="70"/>
      <c r="D59" s="70"/>
      <c r="E59" s="70"/>
      <c r="F59" s="70"/>
      <c r="G59" s="70"/>
      <c r="H59" s="70"/>
      <c r="I59" s="54" t="str">
        <f>IF(B59="","",COUNTIF($B$11:B59,"&gt;&amp;0"))</f>
        <v/>
      </c>
    </row>
    <row r="60" spans="1:9" ht="14.4" x14ac:dyDescent="0.3">
      <c r="A60" s="70"/>
      <c r="B60" s="123"/>
      <c r="C60" s="70"/>
      <c r="D60" s="70"/>
      <c r="E60" s="70"/>
      <c r="F60" s="70"/>
      <c r="G60" s="70"/>
      <c r="H60" s="70"/>
      <c r="I60" s="54" t="str">
        <f>IF(B60="","",COUNTIF($B$11:B60,"&gt;&amp;0"))</f>
        <v/>
      </c>
    </row>
    <row r="61" spans="1:9" ht="14.4" x14ac:dyDescent="0.3">
      <c r="A61" s="70"/>
      <c r="B61" s="123"/>
      <c r="C61" s="70"/>
      <c r="D61" s="70"/>
      <c r="E61" s="70"/>
      <c r="F61" s="70"/>
      <c r="G61" s="70"/>
      <c r="H61" s="70"/>
      <c r="I61" s="54" t="str">
        <f>IF(B61="","",COUNTIF($B$11:B61,"&gt;&amp;0"))</f>
        <v/>
      </c>
    </row>
    <row r="62" spans="1:9" ht="14.4" x14ac:dyDescent="0.3">
      <c r="A62" s="70"/>
      <c r="B62" s="123"/>
      <c r="C62" s="70"/>
      <c r="D62" s="70"/>
      <c r="E62" s="70"/>
      <c r="F62" s="70"/>
      <c r="G62" s="70"/>
      <c r="H62" s="70"/>
      <c r="I62" s="54" t="str">
        <f>IF(B62="","",COUNTIF($B$11:B62,"&gt;&amp;0"))</f>
        <v/>
      </c>
    </row>
    <row r="63" spans="1:9" ht="14.4" x14ac:dyDescent="0.3">
      <c r="A63" s="70"/>
      <c r="B63" s="123"/>
      <c r="C63" s="70"/>
      <c r="D63" s="70"/>
      <c r="E63" s="70"/>
      <c r="F63" s="70"/>
      <c r="G63" s="70"/>
      <c r="H63" s="70"/>
      <c r="I63" s="54" t="str">
        <f>IF(B63="","",COUNTIF($B$11:B63,"&gt;&amp;0"))</f>
        <v/>
      </c>
    </row>
    <row r="64" spans="1:9" ht="14.4" x14ac:dyDescent="0.3">
      <c r="A64" s="70"/>
      <c r="B64" s="123"/>
      <c r="C64" s="70"/>
      <c r="D64" s="70"/>
      <c r="E64" s="70"/>
      <c r="F64" s="70"/>
      <c r="G64" s="70"/>
      <c r="H64" s="70"/>
      <c r="I64" s="54" t="str">
        <f>IF(B64="","",COUNTIF($B$11:B64,"&gt;&amp;0"))</f>
        <v/>
      </c>
    </row>
    <row r="65" spans="1:9" ht="14.4" x14ac:dyDescent="0.3">
      <c r="A65" s="70"/>
      <c r="B65" s="123"/>
      <c r="C65" s="70"/>
      <c r="D65" s="70"/>
      <c r="E65" s="70"/>
      <c r="F65" s="70"/>
      <c r="G65" s="70"/>
      <c r="H65" s="70"/>
      <c r="I65" s="54" t="str">
        <f>IF(B65="","",COUNTIF($B$11:B65,"&gt;&amp;0"))</f>
        <v/>
      </c>
    </row>
    <row r="66" spans="1:9" ht="14.4" x14ac:dyDescent="0.3">
      <c r="A66" s="70"/>
      <c r="B66" s="123"/>
      <c r="C66" s="70"/>
      <c r="D66" s="70"/>
      <c r="E66" s="70"/>
      <c r="F66" s="70"/>
      <c r="G66" s="70"/>
      <c r="H66" s="70"/>
      <c r="I66" s="54" t="str">
        <f>IF(B66="","",COUNTIF($B$11:B66,"&gt;&amp;0"))</f>
        <v/>
      </c>
    </row>
    <row r="67" spans="1:9" ht="14.4" x14ac:dyDescent="0.3">
      <c r="A67" s="70"/>
      <c r="B67" s="123"/>
      <c r="C67" s="70"/>
      <c r="D67" s="70"/>
      <c r="E67" s="70"/>
      <c r="F67" s="70"/>
      <c r="G67" s="70"/>
      <c r="H67" s="70"/>
      <c r="I67" s="54" t="str">
        <f>IF(B67="","",COUNTIF($B$11:B67,"&gt;&amp;0"))</f>
        <v/>
      </c>
    </row>
    <row r="68" spans="1:9" ht="14.4" x14ac:dyDescent="0.3">
      <c r="A68" s="70"/>
      <c r="B68" s="123"/>
      <c r="C68" s="70"/>
      <c r="D68" s="70"/>
      <c r="E68" s="70"/>
      <c r="F68" s="70"/>
      <c r="G68" s="70"/>
      <c r="H68" s="70"/>
      <c r="I68" s="54" t="str">
        <f>IF(B68="","",COUNTIF($B$11:B68,"&gt;&amp;0"))</f>
        <v/>
      </c>
    </row>
    <row r="69" spans="1:9" ht="14.4" x14ac:dyDescent="0.3">
      <c r="A69" s="70"/>
      <c r="B69" s="123"/>
      <c r="C69" s="70"/>
      <c r="D69" s="70"/>
      <c r="E69" s="70"/>
      <c r="F69" s="70"/>
      <c r="G69" s="70"/>
      <c r="H69" s="70"/>
      <c r="I69" s="54" t="str">
        <f>IF(B69="","",COUNTIF($B$11:B69,"&gt;&amp;0"))</f>
        <v/>
      </c>
    </row>
    <row r="70" spans="1:9" ht="14.4" x14ac:dyDescent="0.3">
      <c r="A70" s="70"/>
      <c r="B70" s="123"/>
      <c r="C70" s="70"/>
      <c r="D70" s="70"/>
      <c r="E70" s="70"/>
      <c r="F70" s="70"/>
      <c r="G70" s="70"/>
      <c r="H70" s="70"/>
      <c r="I70" s="54" t="str">
        <f>IF(B70="","",COUNTIF($B$11:B70,"&gt;&amp;0"))</f>
        <v/>
      </c>
    </row>
    <row r="71" spans="1:9" ht="14.4" x14ac:dyDescent="0.3">
      <c r="A71" s="70"/>
      <c r="B71" s="123"/>
      <c r="C71" s="70"/>
      <c r="D71" s="70"/>
      <c r="E71" s="70"/>
      <c r="F71" s="70"/>
      <c r="G71" s="70"/>
      <c r="H71" s="70"/>
      <c r="I71" s="54" t="str">
        <f>IF(B71="","",COUNTIF($B$11:B71,"&gt;&amp;0"))</f>
        <v/>
      </c>
    </row>
    <row r="72" spans="1:9" ht="14.4" x14ac:dyDescent="0.3">
      <c r="A72" s="70"/>
      <c r="B72" s="123"/>
      <c r="C72" s="70"/>
      <c r="D72" s="70"/>
      <c r="E72" s="70"/>
      <c r="F72" s="70"/>
      <c r="G72" s="70"/>
      <c r="H72" s="70"/>
      <c r="I72" s="54" t="str">
        <f>IF(B72="","",COUNTIF($B$11:B72,"&gt;&amp;0"))</f>
        <v/>
      </c>
    </row>
    <row r="73" spans="1:9" ht="14.4" x14ac:dyDescent="0.3">
      <c r="A73" s="70"/>
      <c r="B73" s="123"/>
      <c r="C73" s="70"/>
      <c r="D73" s="70"/>
      <c r="E73" s="70"/>
      <c r="F73" s="70"/>
      <c r="G73" s="70"/>
      <c r="H73" s="70"/>
      <c r="I73" s="54" t="str">
        <f>IF(B73="","",COUNTIF($B$11:B73,"&gt;&amp;0"))</f>
        <v/>
      </c>
    </row>
    <row r="74" spans="1:9" ht="14.4" x14ac:dyDescent="0.3">
      <c r="A74" s="70"/>
      <c r="B74" s="123"/>
      <c r="C74" s="70"/>
      <c r="D74" s="70"/>
      <c r="E74" s="70"/>
      <c r="F74" s="70"/>
      <c r="G74" s="70"/>
      <c r="H74" s="70"/>
      <c r="I74" s="54" t="str">
        <f>IF(B74="","",COUNTIF($B$11:B74,"&gt;&amp;0"))</f>
        <v/>
      </c>
    </row>
    <row r="75" spans="1:9" ht="14.4" x14ac:dyDescent="0.3">
      <c r="A75" s="70"/>
      <c r="B75" s="123"/>
      <c r="C75" s="70"/>
      <c r="D75" s="70"/>
      <c r="E75" s="70"/>
      <c r="F75" s="70"/>
      <c r="G75" s="70"/>
      <c r="H75" s="70"/>
      <c r="I75" s="54" t="str">
        <f>IF(B75="","",COUNTIF($B$11:B75,"&gt;&amp;0"))</f>
        <v/>
      </c>
    </row>
    <row r="76" spans="1:9" ht="14.4" x14ac:dyDescent="0.3">
      <c r="A76" s="70"/>
      <c r="B76" s="123"/>
      <c r="C76" s="70"/>
      <c r="D76" s="70"/>
      <c r="E76" s="70"/>
      <c r="F76" s="70"/>
      <c r="G76" s="70"/>
      <c r="H76" s="70"/>
      <c r="I76" s="54" t="str">
        <f>IF(B76="","",COUNTIF($B$11:B76,"&gt;&amp;0"))</f>
        <v/>
      </c>
    </row>
    <row r="77" spans="1:9" ht="14.4" x14ac:dyDescent="0.3">
      <c r="A77" s="70"/>
      <c r="B77" s="123"/>
      <c r="C77" s="70"/>
      <c r="D77" s="70"/>
      <c r="E77" s="70"/>
      <c r="F77" s="70"/>
      <c r="G77" s="70"/>
      <c r="H77" s="70"/>
      <c r="I77" s="54" t="str">
        <f>IF(B77="","",COUNTIF($B$11:B77,"&gt;&amp;0"))</f>
        <v/>
      </c>
    </row>
    <row r="78" spans="1:9" ht="14.4" x14ac:dyDescent="0.3">
      <c r="A78" s="70"/>
      <c r="B78" s="123"/>
      <c r="C78" s="70"/>
      <c r="D78" s="70"/>
      <c r="E78" s="70"/>
      <c r="F78" s="70"/>
      <c r="G78" s="70"/>
      <c r="H78" s="70"/>
      <c r="I78" s="54" t="str">
        <f>IF(B78="","",COUNTIF($B$11:B78,"&gt;&amp;0"))</f>
        <v/>
      </c>
    </row>
    <row r="79" spans="1:9" ht="14.4" x14ac:dyDescent="0.3">
      <c r="A79" s="70"/>
      <c r="B79" s="123"/>
      <c r="C79" s="70"/>
      <c r="D79" s="70"/>
      <c r="E79" s="70"/>
      <c r="F79" s="70"/>
      <c r="G79" s="70"/>
      <c r="H79" s="70"/>
      <c r="I79" s="54" t="str">
        <f>IF(B79="","",COUNTIF($B$11:B79,"&gt;&amp;0"))</f>
        <v/>
      </c>
    </row>
    <row r="80" spans="1:9" ht="14.4" x14ac:dyDescent="0.3">
      <c r="A80" s="70"/>
      <c r="B80" s="123"/>
      <c r="C80" s="70"/>
      <c r="D80" s="70"/>
      <c r="E80" s="70"/>
      <c r="F80" s="70"/>
      <c r="G80" s="70"/>
      <c r="H80" s="70"/>
      <c r="I80" s="54" t="str">
        <f>IF(B80="","",COUNTIF($B$11:B80,"&gt;&amp;0"))</f>
        <v/>
      </c>
    </row>
    <row r="81" spans="1:9" ht="14.4" x14ac:dyDescent="0.3">
      <c r="A81" s="70"/>
      <c r="B81" s="123"/>
      <c r="C81" s="70"/>
      <c r="D81" s="70"/>
      <c r="E81" s="70"/>
      <c r="F81" s="70"/>
      <c r="G81" s="70"/>
      <c r="H81" s="70"/>
      <c r="I81" s="54" t="str">
        <f>IF(B81="","",COUNTIF($B$11:B81,"&gt;&amp;0"))</f>
        <v/>
      </c>
    </row>
    <row r="82" spans="1:9" ht="14.4" x14ac:dyDescent="0.3">
      <c r="A82" s="70"/>
      <c r="B82" s="123"/>
      <c r="C82" s="70"/>
      <c r="D82" s="70"/>
      <c r="E82" s="70"/>
      <c r="F82" s="70"/>
      <c r="G82" s="70"/>
      <c r="H82" s="70"/>
      <c r="I82" s="54" t="str">
        <f>IF(B82="","",COUNTIF($B$11:B82,"&gt;&amp;0"))</f>
        <v/>
      </c>
    </row>
    <row r="83" spans="1:9" ht="14.4" x14ac:dyDescent="0.3">
      <c r="A83" s="70"/>
      <c r="B83" s="123"/>
      <c r="C83" s="70"/>
      <c r="D83" s="70"/>
      <c r="E83" s="70"/>
      <c r="F83" s="70"/>
      <c r="G83" s="70"/>
      <c r="H83" s="70"/>
      <c r="I83" s="54" t="str">
        <f>IF(B83="","",COUNTIF($B$11:B83,"&gt;&amp;0"))</f>
        <v/>
      </c>
    </row>
    <row r="84" spans="1:9" ht="14.4" x14ac:dyDescent="0.3">
      <c r="A84" s="70"/>
      <c r="B84" s="123"/>
      <c r="C84" s="70"/>
      <c r="D84" s="70"/>
      <c r="E84" s="70"/>
      <c r="F84" s="70"/>
      <c r="G84" s="70"/>
      <c r="H84" s="70"/>
      <c r="I84" s="54" t="str">
        <f>IF(B84="","",COUNTIF($B$11:B84,"&gt;&amp;0"))</f>
        <v/>
      </c>
    </row>
    <row r="85" spans="1:9" ht="14.4" x14ac:dyDescent="0.3">
      <c r="A85" s="70"/>
      <c r="B85" s="123"/>
      <c r="C85" s="70"/>
      <c r="D85" s="70"/>
      <c r="E85" s="70"/>
      <c r="F85" s="70"/>
      <c r="G85" s="70"/>
      <c r="H85" s="70"/>
      <c r="I85" s="54" t="str">
        <f>IF(B85="","",COUNTIF($B$11:B85,"&gt;&amp;0"))</f>
        <v/>
      </c>
    </row>
    <row r="86" spans="1:9" ht="14.4" x14ac:dyDescent="0.3">
      <c r="A86" s="70"/>
      <c r="B86" s="123"/>
      <c r="C86" s="70"/>
      <c r="D86" s="70"/>
      <c r="E86" s="70"/>
      <c r="F86" s="70"/>
      <c r="G86" s="70"/>
      <c r="H86" s="70"/>
      <c r="I86" s="54" t="str">
        <f>IF(B86="","",COUNTIF($B$11:B86,"&gt;&amp;0"))</f>
        <v/>
      </c>
    </row>
    <row r="87" spans="1:9" ht="14.4" x14ac:dyDescent="0.3">
      <c r="A87" s="70"/>
      <c r="B87" s="123"/>
      <c r="C87" s="70"/>
      <c r="D87" s="70"/>
      <c r="E87" s="70"/>
      <c r="F87" s="70"/>
      <c r="G87" s="70"/>
      <c r="H87" s="70"/>
      <c r="I87" s="54" t="str">
        <f>IF(B87="","",COUNTIF($B$11:B87,"&gt;&amp;0"))</f>
        <v/>
      </c>
    </row>
    <row r="88" spans="1:9" ht="14.4" x14ac:dyDescent="0.3">
      <c r="A88" s="70"/>
      <c r="B88" s="123"/>
      <c r="C88" s="70"/>
      <c r="D88" s="70"/>
      <c r="E88" s="70"/>
      <c r="F88" s="70"/>
      <c r="G88" s="70"/>
      <c r="H88" s="70"/>
      <c r="I88" s="54" t="str">
        <f>IF(B88="","",COUNTIF($B$11:B88,"&gt;&amp;0"))</f>
        <v/>
      </c>
    </row>
    <row r="89" spans="1:9" ht="14.4" x14ac:dyDescent="0.3">
      <c r="A89" s="70"/>
      <c r="B89" s="123"/>
      <c r="C89" s="70"/>
      <c r="D89" s="70"/>
      <c r="E89" s="70"/>
      <c r="F89" s="70"/>
      <c r="G89" s="70"/>
      <c r="H89" s="70"/>
      <c r="I89" s="54" t="str">
        <f>IF(B89="","",COUNTIF($B$11:B89,"&gt;&amp;0"))</f>
        <v/>
      </c>
    </row>
    <row r="90" spans="1:9" ht="14.4" x14ac:dyDescent="0.3">
      <c r="A90" s="70"/>
      <c r="B90" s="123"/>
      <c r="C90" s="70"/>
      <c r="D90" s="70"/>
      <c r="E90" s="70"/>
      <c r="F90" s="70"/>
      <c r="G90" s="70"/>
      <c r="H90" s="70"/>
      <c r="I90" s="54" t="str">
        <f>IF(B90="","",COUNTIF($B$11:B90,"&gt;&amp;0"))</f>
        <v/>
      </c>
    </row>
    <row r="91" spans="1:9" ht="14.4" x14ac:dyDescent="0.3">
      <c r="A91" s="70"/>
      <c r="B91" s="123"/>
      <c r="C91" s="70"/>
      <c r="D91" s="70"/>
      <c r="E91" s="70"/>
      <c r="F91" s="70"/>
      <c r="G91" s="70"/>
      <c r="H91" s="70"/>
      <c r="I91" s="54" t="str">
        <f>IF(B91="","",COUNTIF($B$11:B91,"&gt;&amp;0"))</f>
        <v/>
      </c>
    </row>
    <row r="92" spans="1:9" ht="14.4" x14ac:dyDescent="0.3">
      <c r="A92" s="70"/>
      <c r="B92" s="123"/>
      <c r="C92" s="70"/>
      <c r="D92" s="70"/>
      <c r="E92" s="70"/>
      <c r="F92" s="70"/>
      <c r="G92" s="70"/>
      <c r="H92" s="70"/>
      <c r="I92" s="54" t="str">
        <f>IF(B92="","",COUNTIF($B$11:B92,"&gt;&amp;0"))</f>
        <v/>
      </c>
    </row>
    <row r="93" spans="1:9" ht="14.4" x14ac:dyDescent="0.3">
      <c r="A93" s="70"/>
      <c r="B93" s="123"/>
      <c r="C93" s="70"/>
      <c r="D93" s="70"/>
      <c r="E93" s="70"/>
      <c r="F93" s="70"/>
      <c r="G93" s="70"/>
      <c r="H93" s="70"/>
      <c r="I93" s="54" t="str">
        <f>IF(B93="","",COUNTIF($B$11:B93,"&gt;&amp;0"))</f>
        <v/>
      </c>
    </row>
    <row r="94" spans="1:9" ht="14.4" x14ac:dyDescent="0.3">
      <c r="A94" s="70"/>
      <c r="B94" s="123"/>
      <c r="C94" s="70"/>
      <c r="D94" s="70"/>
      <c r="E94" s="70"/>
      <c r="F94" s="70"/>
      <c r="G94" s="70"/>
      <c r="H94" s="70"/>
      <c r="I94" s="54" t="str">
        <f>IF(B94="","",COUNTIF($B$11:B94,"&gt;&amp;0"))</f>
        <v/>
      </c>
    </row>
    <row r="95" spans="1:9" ht="14.4" x14ac:dyDescent="0.3">
      <c r="A95" s="70"/>
      <c r="B95" s="123"/>
      <c r="C95" s="70"/>
      <c r="D95" s="70"/>
      <c r="E95" s="70"/>
      <c r="F95" s="70"/>
      <c r="G95" s="70"/>
      <c r="H95" s="70"/>
      <c r="I95" s="54" t="str">
        <f>IF(B95="","",COUNTIF($B$11:B95,"&gt;&amp;0"))</f>
        <v/>
      </c>
    </row>
    <row r="96" spans="1:9" ht="14.4" x14ac:dyDescent="0.3">
      <c r="A96" s="70"/>
      <c r="B96" s="123"/>
      <c r="C96" s="70"/>
      <c r="D96" s="70"/>
      <c r="E96" s="70"/>
      <c r="F96" s="70"/>
      <c r="G96" s="70"/>
      <c r="H96" s="70"/>
      <c r="I96" s="54" t="str">
        <f>IF(B96="","",COUNTIF($B$11:B96,"&gt;&amp;0"))</f>
        <v/>
      </c>
    </row>
    <row r="97" spans="1:9" ht="14.4" x14ac:dyDescent="0.3">
      <c r="A97" s="70"/>
      <c r="B97" s="123"/>
      <c r="C97" s="70"/>
      <c r="D97" s="70"/>
      <c r="E97" s="70"/>
      <c r="F97" s="70"/>
      <c r="G97" s="70"/>
      <c r="H97" s="70"/>
      <c r="I97" s="54" t="str">
        <f>IF(B97="","",COUNTIF($B$11:B97,"&gt;&amp;0"))</f>
        <v/>
      </c>
    </row>
    <row r="98" spans="1:9" ht="14.4" x14ac:dyDescent="0.3">
      <c r="A98" s="70"/>
      <c r="B98" s="123"/>
      <c r="C98" s="70"/>
      <c r="D98" s="70"/>
      <c r="E98" s="70"/>
      <c r="F98" s="70"/>
      <c r="G98" s="70"/>
      <c r="H98" s="70"/>
      <c r="I98" s="54" t="str">
        <f>IF(B98="","",COUNTIF($B$11:B98,"&gt;&amp;0"))</f>
        <v/>
      </c>
    </row>
    <row r="99" spans="1:9" ht="14.4" x14ac:dyDescent="0.3">
      <c r="A99" s="70"/>
      <c r="B99" s="123"/>
      <c r="C99" s="70"/>
      <c r="D99" s="70"/>
      <c r="E99" s="70"/>
      <c r="F99" s="70"/>
      <c r="G99" s="70"/>
      <c r="H99" s="70"/>
      <c r="I99" s="54" t="str">
        <f>IF(B99="","",COUNTIF($B$11:B99,"&gt;&amp;0"))</f>
        <v/>
      </c>
    </row>
    <row r="100" spans="1:9" ht="14.4" x14ac:dyDescent="0.3">
      <c r="A100" s="70"/>
      <c r="B100" s="123"/>
      <c r="C100" s="70"/>
      <c r="D100" s="70"/>
      <c r="E100" s="70"/>
      <c r="F100" s="70"/>
      <c r="G100" s="70"/>
      <c r="H100" s="70"/>
      <c r="I100" s="54" t="str">
        <f>IF(B100="","",COUNTIF($B$11:B100,"&gt;&amp;0"))</f>
        <v/>
      </c>
    </row>
    <row r="101" spans="1:9" ht="14.4" x14ac:dyDescent="0.3">
      <c r="A101" s="70"/>
      <c r="B101" s="123"/>
      <c r="C101" s="70"/>
      <c r="D101" s="70"/>
      <c r="E101" s="70"/>
      <c r="F101" s="70"/>
      <c r="G101" s="70"/>
      <c r="H101" s="70"/>
      <c r="I101" s="54" t="str">
        <f>IF(B101="","",COUNTIF($B$11:B101,"&gt;&amp;0"))</f>
        <v/>
      </c>
    </row>
    <row r="102" spans="1:9" ht="14.4" x14ac:dyDescent="0.3">
      <c r="A102" s="70"/>
      <c r="B102" s="123"/>
      <c r="C102" s="70"/>
      <c r="D102" s="70"/>
      <c r="E102" s="70"/>
      <c r="F102" s="70"/>
      <c r="G102" s="70"/>
      <c r="H102" s="70"/>
      <c r="I102" s="54" t="str">
        <f>IF(B102="","",COUNTIF($B$11:B102,"&gt;&amp;0"))</f>
        <v/>
      </c>
    </row>
    <row r="103" spans="1:9" ht="14.4" x14ac:dyDescent="0.3">
      <c r="A103" s="70"/>
      <c r="B103" s="123"/>
      <c r="C103" s="70"/>
      <c r="D103" s="70"/>
      <c r="E103" s="70"/>
      <c r="F103" s="70"/>
      <c r="G103" s="70"/>
      <c r="H103" s="70"/>
      <c r="I103" s="54" t="str">
        <f>IF(B103="","",COUNTIF($B$11:B103,"&gt;&amp;0"))</f>
        <v/>
      </c>
    </row>
    <row r="104" spans="1:9" ht="14.4" x14ac:dyDescent="0.3">
      <c r="A104" s="70"/>
      <c r="B104" s="123"/>
      <c r="C104" s="70"/>
      <c r="D104" s="70"/>
      <c r="E104" s="70"/>
      <c r="F104" s="70"/>
      <c r="G104" s="70"/>
      <c r="H104" s="70"/>
      <c r="I104" s="54" t="str">
        <f>IF(B104="","",COUNTIF($B$11:B104,"&gt;&amp;0"))</f>
        <v/>
      </c>
    </row>
    <row r="105" spans="1:9" ht="14.4" x14ac:dyDescent="0.3">
      <c r="A105" s="70"/>
      <c r="B105" s="123"/>
      <c r="C105" s="70"/>
      <c r="D105" s="70"/>
      <c r="E105" s="70"/>
      <c r="F105" s="70"/>
      <c r="G105" s="70"/>
      <c r="H105" s="70"/>
      <c r="I105" s="54" t="str">
        <f>IF(B105="","",COUNTIF($B$11:B105,"&gt;&amp;0"))</f>
        <v/>
      </c>
    </row>
    <row r="106" spans="1:9" ht="14.4" x14ac:dyDescent="0.3">
      <c r="A106" s="70"/>
      <c r="B106" s="123"/>
      <c r="C106" s="70"/>
      <c r="D106" s="70"/>
      <c r="E106" s="70"/>
      <c r="F106" s="70"/>
      <c r="G106" s="70"/>
      <c r="H106" s="70"/>
      <c r="I106" s="54" t="str">
        <f>IF(B106="","",COUNTIF($B$11:B106,"&gt;&amp;0"))</f>
        <v/>
      </c>
    </row>
    <row r="107" spans="1:9" ht="14.4" x14ac:dyDescent="0.3">
      <c r="A107" s="70"/>
      <c r="B107" s="123"/>
      <c r="C107" s="70"/>
      <c r="D107" s="70"/>
      <c r="E107" s="70"/>
      <c r="F107" s="70"/>
      <c r="G107" s="70"/>
      <c r="H107" s="70"/>
      <c r="I107" s="54" t="str">
        <f>IF(B107="","",COUNTIF($B$11:B107,"&gt;&amp;0"))</f>
        <v/>
      </c>
    </row>
    <row r="108" spans="1:9" ht="14.4" x14ac:dyDescent="0.3">
      <c r="A108" s="70"/>
      <c r="B108" s="123"/>
      <c r="C108" s="70"/>
      <c r="D108" s="70"/>
      <c r="E108" s="70"/>
      <c r="F108" s="70"/>
      <c r="G108" s="70"/>
      <c r="H108" s="70"/>
      <c r="I108" s="54" t="str">
        <f>IF(B108="","",COUNTIF($B$11:B108,"&gt;&amp;0"))</f>
        <v/>
      </c>
    </row>
    <row r="109" spans="1:9" ht="14.4" x14ac:dyDescent="0.3">
      <c r="A109" s="70"/>
      <c r="B109" s="123"/>
      <c r="C109" s="70"/>
      <c r="D109" s="70"/>
      <c r="E109" s="70"/>
      <c r="F109" s="70"/>
      <c r="G109" s="70"/>
      <c r="H109" s="70"/>
      <c r="I109" s="54" t="str">
        <f>IF(B109="","",COUNTIF($B$11:B109,"&gt;&amp;0"))</f>
        <v/>
      </c>
    </row>
    <row r="110" spans="1:9" ht="14.4" x14ac:dyDescent="0.3">
      <c r="A110" s="70"/>
      <c r="B110" s="123"/>
      <c r="C110" s="70"/>
      <c r="D110" s="70"/>
      <c r="E110" s="70"/>
      <c r="F110" s="70"/>
      <c r="G110" s="70"/>
      <c r="H110" s="70"/>
      <c r="I110" s="54" t="str">
        <f>IF(B110="","",COUNTIF($B$11:B110,"&gt;&amp;0"))</f>
        <v/>
      </c>
    </row>
    <row r="111" spans="1:9" ht="14.4" x14ac:dyDescent="0.3">
      <c r="A111" s="70"/>
      <c r="B111" s="123"/>
      <c r="C111" s="70"/>
      <c r="D111" s="70"/>
      <c r="E111" s="70"/>
      <c r="F111" s="70"/>
      <c r="G111" s="70"/>
      <c r="H111" s="70"/>
      <c r="I111" s="54" t="str">
        <f>IF(B111="","",COUNTIF($B$11:B111,"&gt;&amp;0"))</f>
        <v/>
      </c>
    </row>
    <row r="112" spans="1:9" ht="14.4" x14ac:dyDescent="0.3">
      <c r="A112" s="70"/>
      <c r="B112" s="123"/>
      <c r="C112" s="70"/>
      <c r="D112" s="70"/>
      <c r="E112" s="70"/>
      <c r="F112" s="70"/>
      <c r="G112" s="70"/>
      <c r="H112" s="70"/>
      <c r="I112" s="54" t="str">
        <f>IF(B112="","",COUNTIF($B$11:B112,"&gt;&amp;0"))</f>
        <v/>
      </c>
    </row>
    <row r="113" spans="1:9" ht="14.4" x14ac:dyDescent="0.3">
      <c r="A113" s="70"/>
      <c r="B113" s="123"/>
      <c r="C113" s="70"/>
      <c r="D113" s="70"/>
      <c r="E113" s="70"/>
      <c r="F113" s="70"/>
      <c r="G113" s="70"/>
      <c r="H113" s="70"/>
      <c r="I113" s="54" t="str">
        <f>IF(B113="","",COUNTIF($B$11:B113,"&gt;&amp;0"))</f>
        <v/>
      </c>
    </row>
    <row r="114" spans="1:9" ht="14.4" x14ac:dyDescent="0.3">
      <c r="A114" s="70"/>
      <c r="B114" s="123"/>
      <c r="C114" s="70"/>
      <c r="D114" s="70"/>
      <c r="E114" s="70"/>
      <c r="F114" s="70"/>
      <c r="G114" s="70"/>
      <c r="H114" s="70"/>
      <c r="I114" s="54" t="str">
        <f>IF(B114="","",COUNTIF($B$11:B114,"&gt;&amp;0"))</f>
        <v/>
      </c>
    </row>
    <row r="115" spans="1:9" ht="14.4" x14ac:dyDescent="0.3">
      <c r="A115" s="70"/>
      <c r="B115" s="123"/>
      <c r="C115" s="70"/>
      <c r="D115" s="70"/>
      <c r="E115" s="70"/>
      <c r="F115" s="70"/>
      <c r="G115" s="70"/>
      <c r="H115" s="70"/>
      <c r="I115" s="54" t="str">
        <f>IF(B115="","",COUNTIF($B$11:B115,"&gt;&amp;0"))</f>
        <v/>
      </c>
    </row>
    <row r="116" spans="1:9" ht="14.4" x14ac:dyDescent="0.3">
      <c r="A116" s="70"/>
      <c r="B116" s="123"/>
      <c r="C116" s="70"/>
      <c r="D116" s="70"/>
      <c r="E116" s="70"/>
      <c r="F116" s="70"/>
      <c r="G116" s="70"/>
      <c r="H116" s="70"/>
      <c r="I116" s="54" t="str">
        <f>IF(B116="","",COUNTIF($B$11:B116,"&gt;&amp;0"))</f>
        <v/>
      </c>
    </row>
    <row r="117" spans="1:9" ht="14.4" x14ac:dyDescent="0.3">
      <c r="A117" s="70"/>
      <c r="B117" s="123"/>
      <c r="C117" s="70"/>
      <c r="D117" s="70"/>
      <c r="E117" s="70"/>
      <c r="F117" s="70"/>
      <c r="G117" s="70"/>
      <c r="H117" s="70"/>
      <c r="I117" s="54" t="str">
        <f>IF(B117="","",COUNTIF($B$11:B117,"&gt;&amp;0"))</f>
        <v/>
      </c>
    </row>
    <row r="118" spans="1:9" ht="14.4" x14ac:dyDescent="0.3">
      <c r="A118" s="70"/>
      <c r="B118" s="123"/>
      <c r="C118" s="70"/>
      <c r="D118" s="70"/>
      <c r="E118" s="70"/>
      <c r="F118" s="70"/>
      <c r="G118" s="70"/>
      <c r="H118" s="70"/>
      <c r="I118" s="54" t="str">
        <f>IF(B118="","",COUNTIF($B$11:B118,"&gt;&amp;0"))</f>
        <v/>
      </c>
    </row>
    <row r="119" spans="1:9" ht="14.4" x14ac:dyDescent="0.3">
      <c r="A119" s="70"/>
      <c r="B119" s="123"/>
      <c r="C119" s="70"/>
      <c r="D119" s="70"/>
      <c r="E119" s="70"/>
      <c r="F119" s="70"/>
      <c r="G119" s="70"/>
      <c r="H119" s="70"/>
      <c r="I119" s="54" t="str">
        <f>IF(B119="","",COUNTIF($B$11:B119,"&gt;&amp;0"))</f>
        <v/>
      </c>
    </row>
    <row r="120" spans="1:9" ht="14.4" x14ac:dyDescent="0.3">
      <c r="A120" s="70"/>
      <c r="B120" s="123"/>
      <c r="C120" s="70"/>
      <c r="D120" s="70"/>
      <c r="E120" s="70"/>
      <c r="F120" s="70"/>
      <c r="G120" s="70"/>
      <c r="H120" s="70"/>
      <c r="I120" s="54" t="str">
        <f>IF(B120="","",COUNTIF($B$11:B120,"&gt;&amp;0"))</f>
        <v/>
      </c>
    </row>
    <row r="121" spans="1:9" ht="14.4" x14ac:dyDescent="0.3">
      <c r="A121" s="70"/>
      <c r="B121" s="123"/>
      <c r="C121" s="70"/>
      <c r="D121" s="70"/>
      <c r="E121" s="70"/>
      <c r="F121" s="70"/>
      <c r="G121" s="70"/>
      <c r="H121" s="70"/>
      <c r="I121" s="54" t="str">
        <f>IF(B121="","",COUNTIF($B$11:B121,"&gt;&amp;0"))</f>
        <v/>
      </c>
    </row>
    <row r="122" spans="1:9" ht="14.4" x14ac:dyDescent="0.3">
      <c r="A122" s="70"/>
      <c r="B122" s="123"/>
      <c r="C122" s="70"/>
      <c r="D122" s="70"/>
      <c r="E122" s="70"/>
      <c r="F122" s="70"/>
      <c r="G122" s="70"/>
      <c r="H122" s="70"/>
      <c r="I122" s="54" t="str">
        <f>IF(B122="","",COUNTIF($B$11:B122,"&gt;&amp;0"))</f>
        <v/>
      </c>
    </row>
    <row r="123" spans="1:9" ht="14.4" x14ac:dyDescent="0.3">
      <c r="A123" s="70"/>
      <c r="B123" s="123"/>
      <c r="C123" s="70"/>
      <c r="D123" s="70"/>
      <c r="E123" s="70"/>
      <c r="F123" s="70"/>
      <c r="G123" s="70"/>
      <c r="H123" s="70"/>
      <c r="I123" s="54" t="str">
        <f>IF(B123="","",COUNTIF($B$11:B123,"&gt;&amp;0"))</f>
        <v/>
      </c>
    </row>
    <row r="124" spans="1:9" ht="14.4" x14ac:dyDescent="0.3">
      <c r="A124" s="70"/>
      <c r="B124" s="123"/>
      <c r="C124" s="70"/>
      <c r="D124" s="70"/>
      <c r="E124" s="70"/>
      <c r="F124" s="70"/>
      <c r="G124" s="70"/>
      <c r="H124" s="70"/>
      <c r="I124" s="54" t="str">
        <f>IF(B124="","",COUNTIF($B$11:B124,"&gt;&amp;0"))</f>
        <v/>
      </c>
    </row>
    <row r="125" spans="1:9" ht="14.4" x14ac:dyDescent="0.3">
      <c r="A125" s="70"/>
      <c r="B125" s="123"/>
      <c r="C125" s="70"/>
      <c r="D125" s="70"/>
      <c r="E125" s="70"/>
      <c r="F125" s="70"/>
      <c r="G125" s="70"/>
      <c r="H125" s="70"/>
      <c r="I125" s="54" t="str">
        <f>IF(B125="","",COUNTIF($B$11:B125,"&gt;&amp;0"))</f>
        <v/>
      </c>
    </row>
    <row r="126" spans="1:9" ht="14.4" x14ac:dyDescent="0.3">
      <c r="A126" s="70"/>
      <c r="B126" s="123"/>
      <c r="C126" s="70"/>
      <c r="D126" s="70"/>
      <c r="E126" s="70"/>
      <c r="F126" s="70"/>
      <c r="G126" s="70"/>
      <c r="H126" s="70"/>
      <c r="I126" s="54" t="str">
        <f>IF(B126="","",COUNTIF($B$11:B126,"&gt;&amp;0"))</f>
        <v/>
      </c>
    </row>
    <row r="127" spans="1:9" ht="14.4" x14ac:dyDescent="0.3">
      <c r="A127" s="70"/>
      <c r="B127" s="123"/>
      <c r="C127" s="70"/>
      <c r="D127" s="70"/>
      <c r="E127" s="70"/>
      <c r="F127" s="70"/>
      <c r="G127" s="70"/>
      <c r="H127" s="70"/>
      <c r="I127" s="54" t="str">
        <f>IF(B127="","",COUNTIF($B$11:B127,"&gt;&amp;0"))</f>
        <v/>
      </c>
    </row>
    <row r="128" spans="1:9" ht="14.4" x14ac:dyDescent="0.3">
      <c r="A128" s="70"/>
      <c r="B128" s="123"/>
      <c r="C128" s="70"/>
      <c r="D128" s="70"/>
      <c r="E128" s="70"/>
      <c r="F128" s="70"/>
      <c r="G128" s="70"/>
      <c r="H128" s="70"/>
      <c r="I128" s="54" t="str">
        <f>IF(B128="","",COUNTIF($B$11:B128,"&gt;&amp;0"))</f>
        <v/>
      </c>
    </row>
    <row r="129" spans="1:9" ht="14.4" x14ac:dyDescent="0.3">
      <c r="A129" s="70"/>
      <c r="B129" s="123"/>
      <c r="C129" s="70"/>
      <c r="D129" s="70"/>
      <c r="E129" s="70"/>
      <c r="F129" s="70"/>
      <c r="G129" s="70"/>
      <c r="H129" s="70"/>
      <c r="I129" s="54" t="str">
        <f>IF(B129="","",COUNTIF($B$11:B129,"&gt;&amp;0"))</f>
        <v/>
      </c>
    </row>
    <row r="130" spans="1:9" ht="14.4" x14ac:dyDescent="0.3">
      <c r="A130" s="70"/>
      <c r="B130" s="123"/>
      <c r="C130" s="70"/>
      <c r="D130" s="70"/>
      <c r="E130" s="70"/>
      <c r="F130" s="70"/>
      <c r="G130" s="70"/>
      <c r="H130" s="70"/>
      <c r="I130" s="54" t="str">
        <f>IF(B130="","",COUNTIF($B$11:B130,"&gt;&amp;0"))</f>
        <v/>
      </c>
    </row>
    <row r="131" spans="1:9" ht="14.4" x14ac:dyDescent="0.3">
      <c r="A131" s="70"/>
      <c r="B131" s="123"/>
      <c r="C131" s="70"/>
      <c r="D131" s="70"/>
      <c r="E131" s="70"/>
      <c r="F131" s="70"/>
      <c r="G131" s="70"/>
      <c r="H131" s="70"/>
      <c r="I131" s="54" t="str">
        <f>IF(B131="","",COUNTIF($B$11:B131,"&gt;&amp;0"))</f>
        <v/>
      </c>
    </row>
    <row r="132" spans="1:9" ht="14.4" x14ac:dyDescent="0.3">
      <c r="A132" s="70"/>
      <c r="B132" s="123"/>
      <c r="C132" s="70"/>
      <c r="D132" s="70"/>
      <c r="E132" s="70"/>
      <c r="F132" s="70"/>
      <c r="G132" s="70"/>
      <c r="H132" s="70"/>
      <c r="I132" s="54" t="str">
        <f>IF(B132="","",COUNTIF($B$11:B132,"&gt;&amp;0"))</f>
        <v/>
      </c>
    </row>
    <row r="133" spans="1:9" ht="14.4" x14ac:dyDescent="0.3">
      <c r="A133" s="70"/>
      <c r="B133" s="123"/>
      <c r="C133" s="70"/>
      <c r="D133" s="70"/>
      <c r="E133" s="70"/>
      <c r="F133" s="70"/>
      <c r="G133" s="70"/>
      <c r="H133" s="70"/>
      <c r="I133" s="54" t="str">
        <f>IF(B133="","",COUNTIF($B$11:B133,"&gt;&amp;0"))</f>
        <v/>
      </c>
    </row>
    <row r="134" spans="1:9" ht="14.4" x14ac:dyDescent="0.3">
      <c r="A134" s="70"/>
      <c r="B134" s="123"/>
      <c r="C134" s="70"/>
      <c r="D134" s="70"/>
      <c r="E134" s="70"/>
      <c r="F134" s="70"/>
      <c r="G134" s="70"/>
      <c r="H134" s="70"/>
      <c r="I134" s="54" t="str">
        <f>IF(B134="","",COUNTIF($B$11:B134,"&gt;&amp;0"))</f>
        <v/>
      </c>
    </row>
    <row r="135" spans="1:9" ht="14.4" x14ac:dyDescent="0.3">
      <c r="A135" s="70"/>
      <c r="B135" s="123"/>
      <c r="C135" s="70"/>
      <c r="D135" s="70"/>
      <c r="E135" s="70"/>
      <c r="F135" s="70"/>
      <c r="G135" s="70"/>
      <c r="H135" s="70"/>
      <c r="I135" s="54" t="str">
        <f>IF(B135="","",COUNTIF($B$11:B135,"&gt;&amp;0"))</f>
        <v/>
      </c>
    </row>
    <row r="136" spans="1:9" ht="14.4" x14ac:dyDescent="0.3">
      <c r="A136" s="70"/>
      <c r="B136" s="123"/>
      <c r="C136" s="70"/>
      <c r="D136" s="70"/>
      <c r="E136" s="70"/>
      <c r="F136" s="70"/>
      <c r="G136" s="70"/>
      <c r="H136" s="70"/>
      <c r="I136" s="54" t="str">
        <f>IF(B136="","",COUNTIF($B$11:B136,"&gt;&amp;0"))</f>
        <v/>
      </c>
    </row>
    <row r="137" spans="1:9" ht="14.4" x14ac:dyDescent="0.3">
      <c r="A137" s="70"/>
      <c r="B137" s="123"/>
      <c r="C137" s="70"/>
      <c r="D137" s="70"/>
      <c r="E137" s="70"/>
      <c r="F137" s="70"/>
      <c r="G137" s="70"/>
      <c r="H137" s="70"/>
      <c r="I137" s="54" t="str">
        <f>IF(B137="","",COUNTIF($B$11:B137,"&gt;&amp;0"))</f>
        <v/>
      </c>
    </row>
    <row r="138" spans="1:9" ht="14.4" x14ac:dyDescent="0.3">
      <c r="A138" s="70"/>
      <c r="B138" s="123"/>
      <c r="C138" s="70"/>
      <c r="D138" s="70"/>
      <c r="E138" s="70"/>
      <c r="F138" s="70"/>
      <c r="G138" s="70"/>
      <c r="H138" s="70"/>
      <c r="I138" s="54" t="str">
        <f>IF(B138="","",COUNTIF($B$11:B138,"&gt;&amp;0"))</f>
        <v/>
      </c>
    </row>
    <row r="139" spans="1:9" ht="14.4" x14ac:dyDescent="0.3">
      <c r="A139" s="70"/>
      <c r="B139" s="123"/>
      <c r="C139" s="70"/>
      <c r="D139" s="70"/>
      <c r="E139" s="70"/>
      <c r="F139" s="70"/>
      <c r="G139" s="70"/>
      <c r="H139" s="70"/>
      <c r="I139" s="54" t="str">
        <f>IF(B139="","",COUNTIF($B$11:B139,"&gt;&amp;0"))</f>
        <v/>
      </c>
    </row>
    <row r="140" spans="1:9" ht="14.4" x14ac:dyDescent="0.3">
      <c r="A140" s="70"/>
      <c r="B140" s="123"/>
      <c r="C140" s="70"/>
      <c r="D140" s="70"/>
      <c r="E140" s="70"/>
      <c r="F140" s="70"/>
      <c r="G140" s="70"/>
      <c r="H140" s="70"/>
      <c r="I140" s="54" t="str">
        <f>IF(B140="","",COUNTIF($B$11:B140,"&gt;&amp;0"))</f>
        <v/>
      </c>
    </row>
    <row r="141" spans="1:9" ht="14.4" x14ac:dyDescent="0.3">
      <c r="A141" s="70"/>
      <c r="B141" s="123"/>
      <c r="C141" s="70"/>
      <c r="D141" s="70"/>
      <c r="E141" s="70"/>
      <c r="F141" s="70"/>
      <c r="G141" s="70"/>
      <c r="H141" s="70"/>
      <c r="I141" s="54" t="str">
        <f>IF(B141="","",COUNTIF($B$11:B141,"&gt;&amp;0"))</f>
        <v/>
      </c>
    </row>
    <row r="142" spans="1:9" ht="14.4" x14ac:dyDescent="0.3">
      <c r="A142" s="70"/>
      <c r="B142" s="123"/>
      <c r="C142" s="70"/>
      <c r="D142" s="70"/>
      <c r="E142" s="70"/>
      <c r="F142" s="70"/>
      <c r="G142" s="70"/>
      <c r="H142" s="70"/>
      <c r="I142" s="54" t="str">
        <f>IF(B142="","",COUNTIF($B$11:B142,"&gt;&amp;0"))</f>
        <v/>
      </c>
    </row>
    <row r="143" spans="1:9" ht="14.4" x14ac:dyDescent="0.3">
      <c r="A143" s="70"/>
      <c r="B143" s="123"/>
      <c r="C143" s="70"/>
      <c r="D143" s="70"/>
      <c r="E143" s="70"/>
      <c r="F143" s="70"/>
      <c r="G143" s="70"/>
      <c r="H143" s="70"/>
      <c r="I143" s="54" t="str">
        <f>IF(B143="","",COUNTIF($B$11:B143,"&gt;&amp;0"))</f>
        <v/>
      </c>
    </row>
    <row r="144" spans="1:9" ht="14.4" x14ac:dyDescent="0.3">
      <c r="A144" s="70"/>
      <c r="B144" s="123"/>
      <c r="C144" s="70"/>
      <c r="D144" s="70"/>
      <c r="E144" s="70"/>
      <c r="F144" s="70"/>
      <c r="G144" s="70"/>
      <c r="H144" s="70"/>
      <c r="I144" s="54" t="str">
        <f>IF(B144="","",COUNTIF($B$11:B144,"&gt;&amp;0"))</f>
        <v/>
      </c>
    </row>
    <row r="145" spans="1:9" ht="14.4" x14ac:dyDescent="0.3">
      <c r="A145" s="70"/>
      <c r="B145" s="123"/>
      <c r="C145" s="70"/>
      <c r="D145" s="70"/>
      <c r="E145" s="70"/>
      <c r="F145" s="70"/>
      <c r="G145" s="70"/>
      <c r="H145" s="70"/>
      <c r="I145" s="54" t="str">
        <f>IF(B145="","",COUNTIF($B$11:B145,"&gt;&amp;0"))</f>
        <v/>
      </c>
    </row>
    <row r="146" spans="1:9" ht="14.4" x14ac:dyDescent="0.3">
      <c r="A146" s="70"/>
      <c r="B146" s="123"/>
      <c r="C146" s="70"/>
      <c r="D146" s="70"/>
      <c r="E146" s="70"/>
      <c r="F146" s="70"/>
      <c r="G146" s="70"/>
      <c r="H146" s="70"/>
      <c r="I146" s="54" t="str">
        <f>IF(B146="","",COUNTIF($B$11:B146,"&gt;&amp;0"))</f>
        <v/>
      </c>
    </row>
    <row r="147" spans="1:9" ht="14.4" x14ac:dyDescent="0.3">
      <c r="A147" s="70"/>
      <c r="B147" s="123"/>
      <c r="C147" s="70"/>
      <c r="D147" s="70"/>
      <c r="E147" s="70"/>
      <c r="F147" s="70"/>
      <c r="G147" s="70"/>
      <c r="H147" s="70"/>
      <c r="I147" s="54" t="str">
        <f>IF(B147="","",COUNTIF($B$11:B147,"&gt;&amp;0"))</f>
        <v/>
      </c>
    </row>
    <row r="148" spans="1:9" ht="14.4" x14ac:dyDescent="0.3">
      <c r="A148" s="70"/>
      <c r="B148" s="123"/>
      <c r="C148" s="70"/>
      <c r="D148" s="70"/>
      <c r="E148" s="70"/>
      <c r="F148" s="70"/>
      <c r="G148" s="70"/>
      <c r="H148" s="70"/>
      <c r="I148" s="54" t="str">
        <f>IF(B148="","",COUNTIF($B$11:B148,"&gt;&amp;0"))</f>
        <v/>
      </c>
    </row>
    <row r="149" spans="1:9" ht="14.4" x14ac:dyDescent="0.3">
      <c r="A149" s="70"/>
      <c r="B149" s="123"/>
      <c r="C149" s="70"/>
      <c r="D149" s="70"/>
      <c r="E149" s="70"/>
      <c r="F149" s="70"/>
      <c r="G149" s="70"/>
      <c r="H149" s="70"/>
      <c r="I149" s="54" t="str">
        <f>IF(B149="","",COUNTIF($B$11:B149,"&gt;&amp;0"))</f>
        <v/>
      </c>
    </row>
    <row r="150" spans="1:9" ht="14.4" x14ac:dyDescent="0.3">
      <c r="A150" s="70"/>
      <c r="B150" s="123"/>
      <c r="C150" s="70"/>
      <c r="D150" s="70"/>
      <c r="E150" s="70"/>
      <c r="F150" s="70"/>
      <c r="G150" s="70"/>
      <c r="H150" s="70"/>
      <c r="I150" s="54" t="str">
        <f>IF(B150="","",COUNTIF($B$11:B150,"&gt;&amp;0"))</f>
        <v/>
      </c>
    </row>
    <row r="151" spans="1:9" ht="14.4" x14ac:dyDescent="0.3">
      <c r="A151" s="70"/>
      <c r="B151" s="123"/>
      <c r="C151" s="70"/>
      <c r="D151" s="70"/>
      <c r="E151" s="70"/>
      <c r="F151" s="70"/>
      <c r="G151" s="70"/>
      <c r="H151" s="70"/>
      <c r="I151" s="54" t="str">
        <f>IF(B151="","",COUNTIF($B$11:B151,"&gt;&amp;0"))</f>
        <v/>
      </c>
    </row>
    <row r="152" spans="1:9" ht="14.4" x14ac:dyDescent="0.3">
      <c r="A152" s="70"/>
      <c r="B152" s="123"/>
      <c r="C152" s="70"/>
      <c r="D152" s="70"/>
      <c r="E152" s="70"/>
      <c r="F152" s="70"/>
      <c r="G152" s="70"/>
      <c r="H152" s="70"/>
      <c r="I152" s="54" t="str">
        <f>IF(B152="","",COUNTIF($B$11:B152,"&gt;&amp;0"))</f>
        <v/>
      </c>
    </row>
    <row r="153" spans="1:9" ht="14.4" x14ac:dyDescent="0.3">
      <c r="A153" s="70"/>
      <c r="B153" s="123"/>
      <c r="C153" s="70"/>
      <c r="D153" s="70"/>
      <c r="E153" s="70"/>
      <c r="F153" s="70"/>
      <c r="G153" s="70"/>
      <c r="H153" s="70"/>
      <c r="I153" s="54" t="str">
        <f>IF(B153="","",COUNTIF($B$11:B153,"&gt;&amp;0"))</f>
        <v/>
      </c>
    </row>
    <row r="154" spans="1:9" ht="14.4" x14ac:dyDescent="0.3">
      <c r="A154" s="70"/>
      <c r="B154" s="123"/>
      <c r="C154" s="70"/>
      <c r="D154" s="70"/>
      <c r="E154" s="70"/>
      <c r="F154" s="70"/>
      <c r="G154" s="70"/>
      <c r="H154" s="70"/>
      <c r="I154" s="54" t="str">
        <f>IF(B154="","",COUNTIF($B$11:B154,"&gt;&amp;0"))</f>
        <v/>
      </c>
    </row>
    <row r="155" spans="1:9" ht="14.4" x14ac:dyDescent="0.3">
      <c r="A155" s="70"/>
      <c r="B155" s="123"/>
      <c r="C155" s="70"/>
      <c r="D155" s="70"/>
      <c r="E155" s="70"/>
      <c r="F155" s="70"/>
      <c r="G155" s="70"/>
      <c r="H155" s="70"/>
      <c r="I155" s="54" t="str">
        <f>IF(B155="","",COUNTIF($B$11:B155,"&gt;&amp;0"))</f>
        <v/>
      </c>
    </row>
    <row r="156" spans="1:9" ht="14.4" x14ac:dyDescent="0.3">
      <c r="A156" s="70"/>
      <c r="B156" s="123"/>
      <c r="C156" s="70"/>
      <c r="D156" s="70"/>
      <c r="E156" s="70"/>
      <c r="F156" s="70"/>
      <c r="G156" s="70"/>
      <c r="H156" s="70"/>
      <c r="I156" s="54" t="str">
        <f>IF(B156="","",COUNTIF($B$11:B156,"&gt;&amp;0"))</f>
        <v/>
      </c>
    </row>
    <row r="157" spans="1:9" ht="14.4" x14ac:dyDescent="0.3">
      <c r="A157" s="70"/>
      <c r="B157" s="123"/>
      <c r="C157" s="70"/>
      <c r="D157" s="70"/>
      <c r="E157" s="70"/>
      <c r="F157" s="70"/>
      <c r="G157" s="70"/>
      <c r="H157" s="70"/>
      <c r="I157" s="54" t="str">
        <f>IF(B157="","",COUNTIF($B$11:B157,"&gt;&amp;0"))</f>
        <v/>
      </c>
    </row>
    <row r="158" spans="1:9" ht="14.4" x14ac:dyDescent="0.3">
      <c r="A158" s="70"/>
      <c r="B158" s="123"/>
      <c r="C158" s="70"/>
      <c r="D158" s="70"/>
      <c r="E158" s="70"/>
      <c r="F158" s="70"/>
      <c r="G158" s="70"/>
      <c r="H158" s="70"/>
      <c r="I158" s="54" t="str">
        <f>IF(B158="","",COUNTIF($B$11:B158,"&gt;&amp;0"))</f>
        <v/>
      </c>
    </row>
    <row r="159" spans="1:9" ht="14.4" x14ac:dyDescent="0.3">
      <c r="A159" s="70"/>
      <c r="B159" s="123"/>
      <c r="C159" s="70"/>
      <c r="D159" s="70"/>
      <c r="E159" s="70"/>
      <c r="F159" s="70"/>
      <c r="G159" s="70"/>
      <c r="H159" s="70"/>
      <c r="I159" s="54" t="str">
        <f>IF(B159="","",COUNTIF($B$11:B159,"&gt;&amp;0"))</f>
        <v/>
      </c>
    </row>
    <row r="160" spans="1:9" ht="14.4" x14ac:dyDescent="0.3">
      <c r="A160" s="70"/>
      <c r="B160" s="123"/>
      <c r="C160" s="70"/>
      <c r="D160" s="70"/>
      <c r="E160" s="70"/>
      <c r="F160" s="70"/>
      <c r="G160" s="70"/>
      <c r="H160" s="70"/>
      <c r="I160" s="54" t="str">
        <f>IF(B160="","",COUNTIF($B$11:B160,"&gt;&amp;0"))</f>
        <v/>
      </c>
    </row>
    <row r="161" spans="1:9" ht="14.4" x14ac:dyDescent="0.3">
      <c r="A161" s="70"/>
      <c r="B161" s="123"/>
      <c r="C161" s="70"/>
      <c r="D161" s="70"/>
      <c r="E161" s="70"/>
      <c r="F161" s="70"/>
      <c r="G161" s="70"/>
      <c r="H161" s="70"/>
      <c r="I161" s="54" t="str">
        <f>IF(B161="","",COUNTIF($B$11:B161,"&gt;&amp;0"))</f>
        <v/>
      </c>
    </row>
    <row r="162" spans="1:9" ht="14.4" x14ac:dyDescent="0.3">
      <c r="A162" s="70"/>
      <c r="B162" s="123"/>
      <c r="C162" s="70"/>
      <c r="D162" s="70"/>
      <c r="E162" s="70"/>
      <c r="F162" s="70"/>
      <c r="G162" s="70"/>
      <c r="H162" s="70"/>
      <c r="I162" s="54" t="str">
        <f>IF(B162="","",COUNTIF($B$11:B162,"&gt;&amp;0"))</f>
        <v/>
      </c>
    </row>
    <row r="163" spans="1:9" ht="14.4" x14ac:dyDescent="0.3">
      <c r="A163" s="70"/>
      <c r="B163" s="123"/>
      <c r="C163" s="70"/>
      <c r="D163" s="70"/>
      <c r="E163" s="70"/>
      <c r="F163" s="70"/>
      <c r="G163" s="70"/>
      <c r="H163" s="70"/>
      <c r="I163" s="54" t="str">
        <f>IF(B163="","",COUNTIF($B$11:B163,"&gt;&amp;0"))</f>
        <v/>
      </c>
    </row>
    <row r="164" spans="1:9" ht="14.4" x14ac:dyDescent="0.3">
      <c r="A164" s="70"/>
      <c r="B164" s="123"/>
      <c r="C164" s="70"/>
      <c r="D164" s="70"/>
      <c r="E164" s="70"/>
      <c r="F164" s="70"/>
      <c r="G164" s="70"/>
      <c r="H164" s="70"/>
      <c r="I164" s="54" t="str">
        <f>IF(B164="","",COUNTIF($B$11:B164,"&gt;&amp;0"))</f>
        <v/>
      </c>
    </row>
    <row r="165" spans="1:9" ht="14.4" x14ac:dyDescent="0.3">
      <c r="A165" s="70"/>
      <c r="B165" s="123"/>
      <c r="C165" s="70"/>
      <c r="D165" s="70"/>
      <c r="E165" s="70"/>
      <c r="F165" s="70"/>
      <c r="G165" s="70"/>
      <c r="H165" s="70"/>
      <c r="I165" s="54" t="str">
        <f>IF(B165="","",COUNTIF($B$11:B165,"&gt;&amp;0"))</f>
        <v/>
      </c>
    </row>
    <row r="166" spans="1:9" ht="14.4" x14ac:dyDescent="0.3">
      <c r="A166" s="70"/>
      <c r="B166" s="123"/>
      <c r="C166" s="70"/>
      <c r="D166" s="70"/>
      <c r="E166" s="70"/>
      <c r="F166" s="70"/>
      <c r="G166" s="70"/>
      <c r="H166" s="70"/>
      <c r="I166" s="54" t="str">
        <f>IF(B166="","",COUNTIF($B$11:B166,"&gt;&amp;0"))</f>
        <v/>
      </c>
    </row>
    <row r="167" spans="1:9" ht="14.4" x14ac:dyDescent="0.3">
      <c r="A167" s="70"/>
      <c r="B167" s="123"/>
      <c r="C167" s="70"/>
      <c r="D167" s="70"/>
      <c r="E167" s="70"/>
      <c r="F167" s="70"/>
      <c r="G167" s="70"/>
      <c r="H167" s="70"/>
      <c r="I167" s="54" t="str">
        <f>IF(B167="","",COUNTIF($B$11:B167,"&gt;&amp;0"))</f>
        <v/>
      </c>
    </row>
    <row r="168" spans="1:9" ht="14.4" x14ac:dyDescent="0.3">
      <c r="A168" s="70"/>
      <c r="B168" s="123"/>
      <c r="C168" s="70"/>
      <c r="D168" s="70"/>
      <c r="E168" s="70"/>
      <c r="F168" s="70"/>
      <c r="G168" s="70"/>
      <c r="H168" s="70"/>
      <c r="I168" s="54" t="str">
        <f>IF(B168="","",COUNTIF($B$11:B168,"&gt;&amp;0"))</f>
        <v/>
      </c>
    </row>
    <row r="169" spans="1:9" ht="14.4" x14ac:dyDescent="0.3">
      <c r="A169" s="70"/>
      <c r="B169" s="123"/>
      <c r="C169" s="70"/>
      <c r="D169" s="70"/>
      <c r="E169" s="70"/>
      <c r="F169" s="70"/>
      <c r="G169" s="70"/>
      <c r="H169" s="70"/>
      <c r="I169" s="54" t="str">
        <f>IF(B169="","",COUNTIF($B$11:B169,"&gt;&amp;0"))</f>
        <v/>
      </c>
    </row>
    <row r="170" spans="1:9" ht="14.4" x14ac:dyDescent="0.3">
      <c r="A170" s="70"/>
      <c r="B170" s="123"/>
      <c r="C170" s="70"/>
      <c r="D170" s="70"/>
      <c r="E170" s="70"/>
      <c r="F170" s="70"/>
      <c r="G170" s="70"/>
      <c r="H170" s="70"/>
      <c r="I170" s="54" t="str">
        <f>IF(B170="","",COUNTIF($B$11:B170,"&gt;&amp;0"))</f>
        <v/>
      </c>
    </row>
    <row r="171" spans="1:9" ht="14.4" x14ac:dyDescent="0.3">
      <c r="A171" s="70"/>
      <c r="B171" s="123"/>
      <c r="C171" s="70"/>
      <c r="D171" s="70"/>
      <c r="E171" s="70"/>
      <c r="F171" s="70"/>
      <c r="G171" s="70"/>
      <c r="H171" s="70"/>
      <c r="I171" s="54" t="str">
        <f>IF(B171="","",COUNTIF($B$11:B171,"&gt;&amp;0"))</f>
        <v/>
      </c>
    </row>
    <row r="172" spans="1:9" ht="14.4" x14ac:dyDescent="0.3">
      <c r="A172" s="70"/>
      <c r="B172" s="123"/>
      <c r="C172" s="70"/>
      <c r="D172" s="70"/>
      <c r="E172" s="70"/>
      <c r="F172" s="70"/>
      <c r="G172" s="70"/>
      <c r="H172" s="70"/>
      <c r="I172" s="54" t="str">
        <f>IF(B172="","",COUNTIF($B$11:B172,"&gt;&amp;0"))</f>
        <v/>
      </c>
    </row>
    <row r="173" spans="1:9" ht="14.4" x14ac:dyDescent="0.3">
      <c r="A173" s="70"/>
      <c r="B173" s="123"/>
      <c r="C173" s="70"/>
      <c r="D173" s="70"/>
      <c r="E173" s="70"/>
      <c r="F173" s="70"/>
      <c r="G173" s="70"/>
      <c r="H173" s="70"/>
      <c r="I173" s="54" t="str">
        <f>IF(B173="","",COUNTIF($B$11:B173,"&gt;&amp;0"))</f>
        <v/>
      </c>
    </row>
    <row r="174" spans="1:9" ht="14.4" x14ac:dyDescent="0.3">
      <c r="A174" s="70"/>
      <c r="B174" s="123"/>
      <c r="C174" s="70"/>
      <c r="D174" s="70"/>
      <c r="E174" s="70"/>
      <c r="F174" s="70"/>
      <c r="G174" s="70"/>
      <c r="H174" s="70"/>
      <c r="I174" s="54" t="str">
        <f>IF(B174="","",COUNTIF($B$11:B174,"&gt;&amp;0"))</f>
        <v/>
      </c>
    </row>
    <row r="175" spans="1:9" ht="14.4" x14ac:dyDescent="0.3">
      <c r="A175" s="70"/>
      <c r="B175" s="123"/>
      <c r="C175" s="70"/>
      <c r="D175" s="70"/>
      <c r="E175" s="70"/>
      <c r="F175" s="70"/>
      <c r="G175" s="70"/>
      <c r="H175" s="70"/>
      <c r="I175" s="54" t="str">
        <f>IF(B175="","",COUNTIF($B$11:B175,"&gt;&amp;0"))</f>
        <v/>
      </c>
    </row>
    <row r="176" spans="1:9" ht="14.4" x14ac:dyDescent="0.3">
      <c r="A176" s="70"/>
      <c r="B176" s="123"/>
      <c r="C176" s="70"/>
      <c r="D176" s="70"/>
      <c r="E176" s="70"/>
      <c r="F176" s="70"/>
      <c r="G176" s="70"/>
      <c r="H176" s="70"/>
      <c r="I176" s="54" t="str">
        <f>IF(B176="","",COUNTIF($B$11:B176,"&gt;&amp;0"))</f>
        <v/>
      </c>
    </row>
    <row r="177" spans="1:9" ht="14.4" x14ac:dyDescent="0.3">
      <c r="A177" s="70"/>
      <c r="B177" s="123"/>
      <c r="C177" s="70"/>
      <c r="D177" s="70"/>
      <c r="E177" s="70"/>
      <c r="F177" s="70"/>
      <c r="G177" s="70"/>
      <c r="H177" s="70"/>
      <c r="I177" s="54" t="str">
        <f>IF(B177="","",COUNTIF($B$11:B177,"&gt;&amp;0"))</f>
        <v/>
      </c>
    </row>
    <row r="178" spans="1:9" ht="14.4" x14ac:dyDescent="0.3">
      <c r="A178" s="70"/>
      <c r="B178" s="123"/>
      <c r="C178" s="70"/>
      <c r="D178" s="70"/>
      <c r="E178" s="70"/>
      <c r="F178" s="70"/>
      <c r="G178" s="70"/>
      <c r="H178" s="70"/>
      <c r="I178" s="54" t="str">
        <f>IF(B178="","",COUNTIF($B$11:B178,"&gt;&amp;0"))</f>
        <v/>
      </c>
    </row>
    <row r="179" spans="1:9" ht="14.4" x14ac:dyDescent="0.3">
      <c r="A179" s="70"/>
      <c r="B179" s="123"/>
      <c r="C179" s="70"/>
      <c r="D179" s="70"/>
      <c r="E179" s="70"/>
      <c r="F179" s="70"/>
      <c r="G179" s="70"/>
      <c r="H179" s="70"/>
      <c r="I179" s="54" t="str">
        <f>IF(B179="","",COUNTIF($B$11:B179,"&gt;&amp;0"))</f>
        <v/>
      </c>
    </row>
    <row r="180" spans="1:9" ht="14.4" x14ac:dyDescent="0.3">
      <c r="A180" s="70"/>
      <c r="B180" s="123"/>
      <c r="C180" s="70"/>
      <c r="D180" s="70"/>
      <c r="E180" s="70"/>
      <c r="F180" s="70"/>
      <c r="G180" s="70"/>
      <c r="H180" s="70"/>
      <c r="I180" s="54" t="str">
        <f>IF(B180="","",COUNTIF($B$11:B180,"&gt;&amp;0"))</f>
        <v/>
      </c>
    </row>
    <row r="181" spans="1:9" ht="14.4" x14ac:dyDescent="0.3">
      <c r="A181" s="70"/>
      <c r="B181" s="123"/>
      <c r="C181" s="70"/>
      <c r="D181" s="70"/>
      <c r="E181" s="70"/>
      <c r="F181" s="70"/>
      <c r="G181" s="70"/>
      <c r="H181" s="70"/>
      <c r="I181" s="54" t="str">
        <f>IF(B181="","",COUNTIF($B$11:B181,"&gt;&amp;0"))</f>
        <v/>
      </c>
    </row>
    <row r="182" spans="1:9" ht="14.4" x14ac:dyDescent="0.3">
      <c r="A182" s="70"/>
      <c r="B182" s="123"/>
      <c r="C182" s="70"/>
      <c r="D182" s="70"/>
      <c r="E182" s="70"/>
      <c r="F182" s="70"/>
      <c r="G182" s="70"/>
      <c r="H182" s="70"/>
      <c r="I182" s="54" t="str">
        <f>IF(B182="","",COUNTIF($B$11:B182,"&gt;&amp;0"))</f>
        <v/>
      </c>
    </row>
    <row r="183" spans="1:9" ht="14.4" x14ac:dyDescent="0.3">
      <c r="A183" s="70"/>
      <c r="B183" s="123"/>
      <c r="C183" s="70"/>
      <c r="D183" s="70"/>
      <c r="E183" s="70"/>
      <c r="F183" s="70"/>
      <c r="G183" s="70"/>
      <c r="H183" s="70"/>
      <c r="I183" s="54" t="str">
        <f>IF(B183="","",COUNTIF($B$11:B183,"&gt;&amp;0"))</f>
        <v/>
      </c>
    </row>
    <row r="184" spans="1:9" ht="14.4" x14ac:dyDescent="0.3">
      <c r="A184" s="70"/>
      <c r="B184" s="123"/>
      <c r="C184" s="70"/>
      <c r="D184" s="70"/>
      <c r="E184" s="70"/>
      <c r="F184" s="70"/>
      <c r="G184" s="70"/>
      <c r="H184" s="70"/>
      <c r="I184" s="54" t="str">
        <f>IF(B184="","",COUNTIF($B$11:B184,"&gt;&amp;0"))</f>
        <v/>
      </c>
    </row>
    <row r="185" spans="1:9" ht="14.4" x14ac:dyDescent="0.3">
      <c r="A185" s="70"/>
      <c r="B185" s="123"/>
      <c r="C185" s="70"/>
      <c r="D185" s="70"/>
      <c r="E185" s="70"/>
      <c r="F185" s="70"/>
      <c r="G185" s="70"/>
      <c r="H185" s="70"/>
      <c r="I185" s="54" t="str">
        <f>IF(B185="","",COUNTIF($B$11:B185,"&gt;&amp;0"))</f>
        <v/>
      </c>
    </row>
    <row r="186" spans="1:9" ht="14.4" x14ac:dyDescent="0.3">
      <c r="A186" s="70"/>
      <c r="B186" s="123"/>
      <c r="C186" s="70"/>
      <c r="D186" s="70"/>
      <c r="E186" s="70"/>
      <c r="F186" s="70"/>
      <c r="G186" s="70"/>
      <c r="H186" s="70"/>
      <c r="I186" s="54" t="str">
        <f>IF(B186="","",COUNTIF($B$11:B186,"&gt;&amp;0"))</f>
        <v/>
      </c>
    </row>
    <row r="187" spans="1:9" ht="14.4" x14ac:dyDescent="0.3">
      <c r="A187" s="70"/>
      <c r="B187" s="123"/>
      <c r="C187" s="70"/>
      <c r="D187" s="70"/>
      <c r="E187" s="70"/>
      <c r="F187" s="70"/>
      <c r="G187" s="70"/>
      <c r="H187" s="70"/>
      <c r="I187" s="54" t="str">
        <f>IF(B187="","",COUNTIF($B$11:B187,"&gt;&amp;0"))</f>
        <v/>
      </c>
    </row>
    <row r="188" spans="1:9" ht="14.4" x14ac:dyDescent="0.3">
      <c r="A188" s="70"/>
      <c r="B188" s="123"/>
      <c r="C188" s="70"/>
      <c r="D188" s="70"/>
      <c r="E188" s="70"/>
      <c r="F188" s="70"/>
      <c r="G188" s="70"/>
      <c r="H188" s="70"/>
      <c r="I188" s="54" t="str">
        <f>IF(B188="","",COUNTIF($B$11:B188,"&gt;&amp;0"))</f>
        <v/>
      </c>
    </row>
    <row r="189" spans="1:9" ht="14.4" x14ac:dyDescent="0.3">
      <c r="A189" s="70"/>
      <c r="B189" s="123"/>
      <c r="C189" s="70"/>
      <c r="D189" s="70"/>
      <c r="E189" s="70"/>
      <c r="F189" s="70"/>
      <c r="G189" s="70"/>
      <c r="H189" s="70"/>
      <c r="I189" s="54" t="str">
        <f>IF(B189="","",COUNTIF($B$11:B189,"&gt;&amp;0"))</f>
        <v/>
      </c>
    </row>
    <row r="190" spans="1:9" ht="14.4" x14ac:dyDescent="0.3">
      <c r="A190" s="70"/>
      <c r="B190" s="123"/>
      <c r="C190" s="70"/>
      <c r="D190" s="70"/>
      <c r="E190" s="70"/>
      <c r="F190" s="70"/>
      <c r="G190" s="70"/>
      <c r="H190" s="70"/>
      <c r="I190" s="54" t="str">
        <f>IF(B190="","",COUNTIF($B$11:B190,"&gt;&amp;0"))</f>
        <v/>
      </c>
    </row>
    <row r="191" spans="1:9" ht="14.4" x14ac:dyDescent="0.3">
      <c r="A191" s="70"/>
      <c r="B191" s="123"/>
      <c r="C191" s="70"/>
      <c r="D191" s="70"/>
      <c r="E191" s="70"/>
      <c r="F191" s="70"/>
      <c r="G191" s="70"/>
      <c r="H191" s="70"/>
      <c r="I191" s="54" t="str">
        <f>IF(B191="","",COUNTIF($B$11:B191,"&gt;&amp;0"))</f>
        <v/>
      </c>
    </row>
    <row r="192" spans="1:9" ht="14.4" x14ac:dyDescent="0.3">
      <c r="A192" s="70"/>
      <c r="B192" s="123"/>
      <c r="C192" s="70"/>
      <c r="D192" s="70"/>
      <c r="E192" s="70"/>
      <c r="F192" s="70"/>
      <c r="G192" s="70"/>
      <c r="H192" s="70"/>
      <c r="I192" s="54" t="str">
        <f>IF(B192="","",COUNTIF($B$11:B192,"&gt;&amp;0"))</f>
        <v/>
      </c>
    </row>
    <row r="193" spans="1:9" ht="14.4" x14ac:dyDescent="0.3">
      <c r="A193" s="70"/>
      <c r="B193" s="123"/>
      <c r="C193" s="70"/>
      <c r="D193" s="70"/>
      <c r="E193" s="70"/>
      <c r="F193" s="70"/>
      <c r="G193" s="70"/>
      <c r="H193" s="70"/>
      <c r="I193" s="54" t="str">
        <f>IF(B193="","",COUNTIF($B$11:B193,"&gt;&amp;0"))</f>
        <v/>
      </c>
    </row>
    <row r="194" spans="1:9" ht="14.4" x14ac:dyDescent="0.3">
      <c r="A194" s="70"/>
      <c r="B194" s="123"/>
      <c r="C194" s="70"/>
      <c r="D194" s="70"/>
      <c r="E194" s="70"/>
      <c r="F194" s="70"/>
      <c r="G194" s="70"/>
      <c r="H194" s="70"/>
      <c r="I194" s="54" t="str">
        <f>IF(B194="","",COUNTIF($B$11:B194,"&gt;&amp;0"))</f>
        <v/>
      </c>
    </row>
    <row r="195" spans="1:9" ht="14.4" x14ac:dyDescent="0.3">
      <c r="A195" s="70"/>
      <c r="B195" s="123"/>
      <c r="C195" s="70"/>
      <c r="D195" s="70"/>
      <c r="E195" s="70"/>
      <c r="F195" s="70"/>
      <c r="G195" s="70"/>
      <c r="H195" s="70"/>
      <c r="I195" s="54" t="str">
        <f>IF(B195="","",COUNTIF($B$11:B195,"&gt;&amp;0"))</f>
        <v/>
      </c>
    </row>
    <row r="196" spans="1:9" ht="14.4" x14ac:dyDescent="0.3">
      <c r="A196" s="70"/>
      <c r="B196" s="123"/>
      <c r="C196" s="70"/>
      <c r="D196" s="70"/>
      <c r="E196" s="70"/>
      <c r="F196" s="70"/>
      <c r="G196" s="70"/>
      <c r="H196" s="70"/>
      <c r="I196" s="54" t="str">
        <f>IF(B196="","",COUNTIF($B$11:B196,"&gt;&amp;0"))</f>
        <v/>
      </c>
    </row>
    <row r="197" spans="1:9" ht="14.4" x14ac:dyDescent="0.3">
      <c r="A197" s="70"/>
      <c r="B197" s="123"/>
      <c r="C197" s="70"/>
      <c r="D197" s="70"/>
      <c r="E197" s="70"/>
      <c r="F197" s="70"/>
      <c r="G197" s="70"/>
      <c r="H197" s="70"/>
      <c r="I197" s="54" t="str">
        <f>IF(B197="","",COUNTIF($B$11:B197,"&gt;&amp;0"))</f>
        <v/>
      </c>
    </row>
    <row r="198" spans="1:9" ht="14.4" x14ac:dyDescent="0.3">
      <c r="A198" s="70"/>
      <c r="B198" s="123"/>
      <c r="C198" s="70"/>
      <c r="D198" s="70"/>
      <c r="E198" s="70"/>
      <c r="F198" s="70"/>
      <c r="G198" s="70"/>
      <c r="H198" s="70"/>
      <c r="I198" s="54" t="str">
        <f>IF(B198="","",COUNTIF($B$11:B198,"&gt;&amp;0"))</f>
        <v/>
      </c>
    </row>
    <row r="199" spans="1:9" ht="14.4" x14ac:dyDescent="0.3">
      <c r="A199" s="70"/>
      <c r="B199" s="123"/>
      <c r="C199" s="70"/>
      <c r="D199" s="70"/>
      <c r="E199" s="70"/>
      <c r="F199" s="70"/>
      <c r="G199" s="70"/>
      <c r="H199" s="70"/>
      <c r="I199" s="54" t="str">
        <f>IF(B199="","",COUNTIF($B$11:B199,"&gt;&amp;0"))</f>
        <v/>
      </c>
    </row>
    <row r="200" spans="1:9" ht="14.4" x14ac:dyDescent="0.3">
      <c r="A200" s="70"/>
      <c r="B200" s="123"/>
      <c r="C200" s="70"/>
      <c r="D200" s="70"/>
      <c r="E200" s="70"/>
      <c r="F200" s="70"/>
      <c r="G200" s="70"/>
      <c r="H200" s="70"/>
      <c r="I200" s="54" t="str">
        <f>IF(B200="","",COUNTIF($B$11:B200,"&gt;&amp;0"))</f>
        <v/>
      </c>
    </row>
    <row r="201" spans="1:9" ht="14.4" x14ac:dyDescent="0.3">
      <c r="A201" s="70"/>
      <c r="B201" s="123"/>
      <c r="C201" s="70"/>
      <c r="D201" s="70"/>
      <c r="E201" s="70"/>
      <c r="F201" s="70"/>
      <c r="G201" s="70"/>
      <c r="H201" s="70"/>
      <c r="I201" s="54" t="str">
        <f>IF(B201="","",COUNTIF($B$11:B201,"&gt;&amp;0"))</f>
        <v/>
      </c>
    </row>
    <row r="202" spans="1:9" ht="14.4" x14ac:dyDescent="0.3">
      <c r="A202" s="70"/>
      <c r="B202" s="123"/>
      <c r="C202" s="70"/>
      <c r="D202" s="70"/>
      <c r="E202" s="70"/>
      <c r="F202" s="70"/>
      <c r="G202" s="70"/>
      <c r="H202" s="70"/>
      <c r="I202" s="54" t="str">
        <f>IF(B202="","",COUNTIF($B$11:B202,"&gt;&amp;0"))</f>
        <v/>
      </c>
    </row>
  </sheetData>
  <mergeCells count="2">
    <mergeCell ref="A1:I1"/>
    <mergeCell ref="A3:I3"/>
  </mergeCells>
  <conditionalFormatting sqref="A1:A2 A4:A1048576">
    <cfRule type="containsText" dxfId="19" priority="5" stopIfTrue="1" operator="containsText" text="#">
      <formula>NOT(ISERROR(SEARCH("#",A1)))</formula>
    </cfRule>
    <cfRule type="containsText" dxfId="18" priority="6" stopIfTrue="1" operator="containsText" text="3">
      <formula>NOT(ISERROR(SEARCH("3",A1)))</formula>
    </cfRule>
    <cfRule type="containsText" dxfId="17" priority="7" stopIfTrue="1" operator="containsText" text="2">
      <formula>NOT(ISERROR(SEARCH("2",A1)))</formula>
    </cfRule>
    <cfRule type="containsText" dxfId="16" priority="8" stopIfTrue="1" operator="containsText" text="1">
      <formula>NOT(ISERROR(SEARCH("1",A1)))</formula>
    </cfRule>
  </conditionalFormatting>
  <conditionalFormatting sqref="A3">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1" stopIfTrue="1" operator="containsText" text="Rouge">
      <formula>NOT(ISERROR(SEARCH("Rouge",D1)))</formula>
    </cfRule>
    <cfRule type="containsText" dxfId="10" priority="22" stopIfTrue="1" operator="containsText" text="Orange">
      <formula>NOT(ISERROR(SEARCH("Orange",D1)))</formula>
    </cfRule>
    <cfRule type="containsText" dxfId="9" priority="23" stopIfTrue="1" operator="containsText" text="Jaune">
      <formula>NOT(ISERROR(SEARCH("Jaune",D1)))</formula>
    </cfRule>
    <cfRule type="containsText" dxfId="8" priority="2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&amp;C&amp;"-,Italique"&amp;8Document unique d'évaluation des risques pour la santé et la sécurité des travailleurs</oddHead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72E10-403D-4C2B-A7B0-051B647D768B}">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sqref="A1:N1"/>
    </sheetView>
  </sheetViews>
  <sheetFormatPr baseColWidth="10" defaultRowHeight="13.2" x14ac:dyDescent="0.3"/>
  <cols>
    <col min="1" max="1" width="8.6640625" style="23" customWidth="1"/>
    <col min="2" max="2" width="66.6640625" style="78" customWidth="1"/>
    <col min="3" max="3" width="10.5546875" style="23" hidden="1" customWidth="1"/>
    <col min="4" max="4" width="17.6640625" style="23" hidden="1" customWidth="1"/>
    <col min="5" max="5" width="12" style="23" hidden="1" customWidth="1"/>
    <col min="6" max="6" width="17.6640625" style="23" hidden="1" customWidth="1"/>
    <col min="7" max="8" width="0" style="23" hidden="1" customWidth="1"/>
    <col min="9" max="9" width="5.44140625" style="296" customWidth="1"/>
    <col min="10" max="10" width="11" style="296" customWidth="1"/>
    <col min="11" max="11" width="10.88671875" style="296" customWidth="1"/>
    <col min="12" max="12" width="6.88671875" style="296" customWidth="1"/>
    <col min="13" max="13" width="10.6640625" style="296" customWidth="1"/>
    <col min="14" max="14" width="9.33203125" style="296" customWidth="1"/>
    <col min="15" max="257" width="11.44140625" style="23"/>
    <col min="258" max="258" width="8.6640625" style="23" customWidth="1"/>
    <col min="259" max="259" width="70.6640625" style="23" customWidth="1"/>
    <col min="260" max="265" width="0" style="23" hidden="1" customWidth="1"/>
    <col min="266" max="266" width="5.44140625" style="23" customWidth="1"/>
    <col min="267" max="267" width="6.88671875" style="23" customWidth="1"/>
    <col min="268" max="268" width="13.33203125" style="23" customWidth="1"/>
    <col min="269" max="269" width="10.109375" style="23" customWidth="1"/>
    <col min="270" max="270" width="14.33203125" style="23" customWidth="1"/>
    <col min="271" max="513" width="11.44140625" style="23"/>
    <col min="514" max="514" width="8.6640625" style="23" customWidth="1"/>
    <col min="515" max="515" width="70.6640625" style="23" customWidth="1"/>
    <col min="516" max="521" width="0" style="23" hidden="1" customWidth="1"/>
    <col min="522" max="522" width="5.44140625" style="23" customWidth="1"/>
    <col min="523" max="523" width="6.88671875" style="23" customWidth="1"/>
    <col min="524" max="524" width="13.33203125" style="23" customWidth="1"/>
    <col min="525" max="525" width="10.109375" style="23" customWidth="1"/>
    <col min="526" max="526" width="14.33203125" style="23" customWidth="1"/>
    <col min="527" max="769" width="11.44140625" style="23"/>
    <col min="770" max="770" width="8.6640625" style="23" customWidth="1"/>
    <col min="771" max="771" width="70.6640625" style="23" customWidth="1"/>
    <col min="772" max="777" width="0" style="23" hidden="1" customWidth="1"/>
    <col min="778" max="778" width="5.44140625" style="23" customWidth="1"/>
    <col min="779" max="779" width="6.88671875" style="23" customWidth="1"/>
    <col min="780" max="780" width="13.33203125" style="23" customWidth="1"/>
    <col min="781" max="781" width="10.109375" style="23" customWidth="1"/>
    <col min="782" max="782" width="14.33203125" style="23" customWidth="1"/>
    <col min="783" max="1025" width="11.44140625" style="23"/>
    <col min="1026" max="1026" width="8.6640625" style="23" customWidth="1"/>
    <col min="1027" max="1027" width="70.6640625" style="23" customWidth="1"/>
    <col min="1028" max="1033" width="0" style="23" hidden="1" customWidth="1"/>
    <col min="1034" max="1034" width="5.44140625" style="23" customWidth="1"/>
    <col min="1035" max="1035" width="6.88671875" style="23" customWidth="1"/>
    <col min="1036" max="1036" width="13.33203125" style="23" customWidth="1"/>
    <col min="1037" max="1037" width="10.109375" style="23" customWidth="1"/>
    <col min="1038" max="1038" width="14.33203125" style="23" customWidth="1"/>
    <col min="1039" max="1281" width="11.44140625" style="23"/>
    <col min="1282" max="1282" width="8.6640625" style="23" customWidth="1"/>
    <col min="1283" max="1283" width="70.6640625" style="23" customWidth="1"/>
    <col min="1284" max="1289" width="0" style="23" hidden="1" customWidth="1"/>
    <col min="1290" max="1290" width="5.44140625" style="23" customWidth="1"/>
    <col min="1291" max="1291" width="6.88671875" style="23" customWidth="1"/>
    <col min="1292" max="1292" width="13.33203125" style="23" customWidth="1"/>
    <col min="1293" max="1293" width="10.109375" style="23" customWidth="1"/>
    <col min="1294" max="1294" width="14.33203125" style="23" customWidth="1"/>
    <col min="1295" max="1537" width="11.44140625" style="23"/>
    <col min="1538" max="1538" width="8.6640625" style="23" customWidth="1"/>
    <col min="1539" max="1539" width="70.6640625" style="23" customWidth="1"/>
    <col min="1540" max="1545" width="0" style="23" hidden="1" customWidth="1"/>
    <col min="1546" max="1546" width="5.44140625" style="23" customWidth="1"/>
    <col min="1547" max="1547" width="6.88671875" style="23" customWidth="1"/>
    <col min="1548" max="1548" width="13.33203125" style="23" customWidth="1"/>
    <col min="1549" max="1549" width="10.109375" style="23" customWidth="1"/>
    <col min="1550" max="1550" width="14.33203125" style="23" customWidth="1"/>
    <col min="1551" max="1793" width="11.44140625" style="23"/>
    <col min="1794" max="1794" width="8.6640625" style="23" customWidth="1"/>
    <col min="1795" max="1795" width="70.6640625" style="23" customWidth="1"/>
    <col min="1796" max="1801" width="0" style="23" hidden="1" customWidth="1"/>
    <col min="1802" max="1802" width="5.44140625" style="23" customWidth="1"/>
    <col min="1803" max="1803" width="6.88671875" style="23" customWidth="1"/>
    <col min="1804" max="1804" width="13.33203125" style="23" customWidth="1"/>
    <col min="1805" max="1805" width="10.109375" style="23" customWidth="1"/>
    <col min="1806" max="1806" width="14.33203125" style="23" customWidth="1"/>
    <col min="1807" max="2049" width="11.44140625" style="23"/>
    <col min="2050" max="2050" width="8.6640625" style="23" customWidth="1"/>
    <col min="2051" max="2051" width="70.6640625" style="23" customWidth="1"/>
    <col min="2052" max="2057" width="0" style="23" hidden="1" customWidth="1"/>
    <col min="2058" max="2058" width="5.44140625" style="23" customWidth="1"/>
    <col min="2059" max="2059" width="6.88671875" style="23" customWidth="1"/>
    <col min="2060" max="2060" width="13.33203125" style="23" customWidth="1"/>
    <col min="2061" max="2061" width="10.109375" style="23" customWidth="1"/>
    <col min="2062" max="2062" width="14.33203125" style="23" customWidth="1"/>
    <col min="2063" max="2305" width="11.44140625" style="23"/>
    <col min="2306" max="2306" width="8.6640625" style="23" customWidth="1"/>
    <col min="2307" max="2307" width="70.6640625" style="23" customWidth="1"/>
    <col min="2308" max="2313" width="0" style="23" hidden="1" customWidth="1"/>
    <col min="2314" max="2314" width="5.44140625" style="23" customWidth="1"/>
    <col min="2315" max="2315" width="6.88671875" style="23" customWidth="1"/>
    <col min="2316" max="2316" width="13.33203125" style="23" customWidth="1"/>
    <col min="2317" max="2317" width="10.109375" style="23" customWidth="1"/>
    <col min="2318" max="2318" width="14.33203125" style="23" customWidth="1"/>
    <col min="2319" max="2561" width="11.44140625" style="23"/>
    <col min="2562" max="2562" width="8.6640625" style="23" customWidth="1"/>
    <col min="2563" max="2563" width="70.6640625" style="23" customWidth="1"/>
    <col min="2564" max="2569" width="0" style="23" hidden="1" customWidth="1"/>
    <col min="2570" max="2570" width="5.44140625" style="23" customWidth="1"/>
    <col min="2571" max="2571" width="6.88671875" style="23" customWidth="1"/>
    <col min="2572" max="2572" width="13.33203125" style="23" customWidth="1"/>
    <col min="2573" max="2573" width="10.109375" style="23" customWidth="1"/>
    <col min="2574" max="2574" width="14.33203125" style="23" customWidth="1"/>
    <col min="2575" max="2817" width="11.44140625" style="23"/>
    <col min="2818" max="2818" width="8.6640625" style="23" customWidth="1"/>
    <col min="2819" max="2819" width="70.6640625" style="23" customWidth="1"/>
    <col min="2820" max="2825" width="0" style="23" hidden="1" customWidth="1"/>
    <col min="2826" max="2826" width="5.44140625" style="23" customWidth="1"/>
    <col min="2827" max="2827" width="6.88671875" style="23" customWidth="1"/>
    <col min="2828" max="2828" width="13.33203125" style="23" customWidth="1"/>
    <col min="2829" max="2829" width="10.109375" style="23" customWidth="1"/>
    <col min="2830" max="2830" width="14.33203125" style="23" customWidth="1"/>
    <col min="2831" max="3073" width="11.44140625" style="23"/>
    <col min="3074" max="3074" width="8.6640625" style="23" customWidth="1"/>
    <col min="3075" max="3075" width="70.6640625" style="23" customWidth="1"/>
    <col min="3076" max="3081" width="0" style="23" hidden="1" customWidth="1"/>
    <col min="3082" max="3082" width="5.44140625" style="23" customWidth="1"/>
    <col min="3083" max="3083" width="6.88671875" style="23" customWidth="1"/>
    <col min="3084" max="3084" width="13.33203125" style="23" customWidth="1"/>
    <col min="3085" max="3085" width="10.109375" style="23" customWidth="1"/>
    <col min="3086" max="3086" width="14.33203125" style="23" customWidth="1"/>
    <col min="3087" max="3329" width="11.44140625" style="23"/>
    <col min="3330" max="3330" width="8.6640625" style="23" customWidth="1"/>
    <col min="3331" max="3331" width="70.6640625" style="23" customWidth="1"/>
    <col min="3332" max="3337" width="0" style="23" hidden="1" customWidth="1"/>
    <col min="3338" max="3338" width="5.44140625" style="23" customWidth="1"/>
    <col min="3339" max="3339" width="6.88671875" style="23" customWidth="1"/>
    <col min="3340" max="3340" width="13.33203125" style="23" customWidth="1"/>
    <col min="3341" max="3341" width="10.109375" style="23" customWidth="1"/>
    <col min="3342" max="3342" width="14.33203125" style="23" customWidth="1"/>
    <col min="3343" max="3585" width="11.44140625" style="23"/>
    <col min="3586" max="3586" width="8.6640625" style="23" customWidth="1"/>
    <col min="3587" max="3587" width="70.6640625" style="23" customWidth="1"/>
    <col min="3588" max="3593" width="0" style="23" hidden="1" customWidth="1"/>
    <col min="3594" max="3594" width="5.44140625" style="23" customWidth="1"/>
    <col min="3595" max="3595" width="6.88671875" style="23" customWidth="1"/>
    <col min="3596" max="3596" width="13.33203125" style="23" customWidth="1"/>
    <col min="3597" max="3597" width="10.109375" style="23" customWidth="1"/>
    <col min="3598" max="3598" width="14.33203125" style="23" customWidth="1"/>
    <col min="3599" max="3841" width="11.44140625" style="23"/>
    <col min="3842" max="3842" width="8.6640625" style="23" customWidth="1"/>
    <col min="3843" max="3843" width="70.6640625" style="23" customWidth="1"/>
    <col min="3844" max="3849" width="0" style="23" hidden="1" customWidth="1"/>
    <col min="3850" max="3850" width="5.44140625" style="23" customWidth="1"/>
    <col min="3851" max="3851" width="6.88671875" style="23" customWidth="1"/>
    <col min="3852" max="3852" width="13.33203125" style="23" customWidth="1"/>
    <col min="3853" max="3853" width="10.109375" style="23" customWidth="1"/>
    <col min="3854" max="3854" width="14.33203125" style="23" customWidth="1"/>
    <col min="3855" max="4097" width="11.44140625" style="23"/>
    <col min="4098" max="4098" width="8.6640625" style="23" customWidth="1"/>
    <col min="4099" max="4099" width="70.6640625" style="23" customWidth="1"/>
    <col min="4100" max="4105" width="0" style="23" hidden="1" customWidth="1"/>
    <col min="4106" max="4106" width="5.44140625" style="23" customWidth="1"/>
    <col min="4107" max="4107" width="6.88671875" style="23" customWidth="1"/>
    <col min="4108" max="4108" width="13.33203125" style="23" customWidth="1"/>
    <col min="4109" max="4109" width="10.109375" style="23" customWidth="1"/>
    <col min="4110" max="4110" width="14.33203125" style="23" customWidth="1"/>
    <col min="4111" max="4353" width="11.44140625" style="23"/>
    <col min="4354" max="4354" width="8.6640625" style="23" customWidth="1"/>
    <col min="4355" max="4355" width="70.6640625" style="23" customWidth="1"/>
    <col min="4356" max="4361" width="0" style="23" hidden="1" customWidth="1"/>
    <col min="4362" max="4362" width="5.44140625" style="23" customWidth="1"/>
    <col min="4363" max="4363" width="6.88671875" style="23" customWidth="1"/>
    <col min="4364" max="4364" width="13.33203125" style="23" customWidth="1"/>
    <col min="4365" max="4365" width="10.109375" style="23" customWidth="1"/>
    <col min="4366" max="4366" width="14.33203125" style="23" customWidth="1"/>
    <col min="4367" max="4609" width="11.44140625" style="23"/>
    <col min="4610" max="4610" width="8.6640625" style="23" customWidth="1"/>
    <col min="4611" max="4611" width="70.6640625" style="23" customWidth="1"/>
    <col min="4612" max="4617" width="0" style="23" hidden="1" customWidth="1"/>
    <col min="4618" max="4618" width="5.44140625" style="23" customWidth="1"/>
    <col min="4619" max="4619" width="6.88671875" style="23" customWidth="1"/>
    <col min="4620" max="4620" width="13.33203125" style="23" customWidth="1"/>
    <col min="4621" max="4621" width="10.109375" style="23" customWidth="1"/>
    <col min="4622" max="4622" width="14.33203125" style="23" customWidth="1"/>
    <col min="4623" max="4865" width="11.44140625" style="23"/>
    <col min="4866" max="4866" width="8.6640625" style="23" customWidth="1"/>
    <col min="4867" max="4867" width="70.6640625" style="23" customWidth="1"/>
    <col min="4868" max="4873" width="0" style="23" hidden="1" customWidth="1"/>
    <col min="4874" max="4874" width="5.44140625" style="23" customWidth="1"/>
    <col min="4875" max="4875" width="6.88671875" style="23" customWidth="1"/>
    <col min="4876" max="4876" width="13.33203125" style="23" customWidth="1"/>
    <col min="4877" max="4877" width="10.109375" style="23" customWidth="1"/>
    <col min="4878" max="4878" width="14.33203125" style="23" customWidth="1"/>
    <col min="4879" max="5121" width="11.44140625" style="23"/>
    <col min="5122" max="5122" width="8.6640625" style="23" customWidth="1"/>
    <col min="5123" max="5123" width="70.6640625" style="23" customWidth="1"/>
    <col min="5124" max="5129" width="0" style="23" hidden="1" customWidth="1"/>
    <col min="5130" max="5130" width="5.44140625" style="23" customWidth="1"/>
    <col min="5131" max="5131" width="6.88671875" style="23" customWidth="1"/>
    <col min="5132" max="5132" width="13.33203125" style="23" customWidth="1"/>
    <col min="5133" max="5133" width="10.109375" style="23" customWidth="1"/>
    <col min="5134" max="5134" width="14.33203125" style="23" customWidth="1"/>
    <col min="5135" max="5377" width="11.44140625" style="23"/>
    <col min="5378" max="5378" width="8.6640625" style="23" customWidth="1"/>
    <col min="5379" max="5379" width="70.6640625" style="23" customWidth="1"/>
    <col min="5380" max="5385" width="0" style="23" hidden="1" customWidth="1"/>
    <col min="5386" max="5386" width="5.44140625" style="23" customWidth="1"/>
    <col min="5387" max="5387" width="6.88671875" style="23" customWidth="1"/>
    <col min="5388" max="5388" width="13.33203125" style="23" customWidth="1"/>
    <col min="5389" max="5389" width="10.109375" style="23" customWidth="1"/>
    <col min="5390" max="5390" width="14.33203125" style="23" customWidth="1"/>
    <col min="5391" max="5633" width="11.44140625" style="23"/>
    <col min="5634" max="5634" width="8.6640625" style="23" customWidth="1"/>
    <col min="5635" max="5635" width="70.6640625" style="23" customWidth="1"/>
    <col min="5636" max="5641" width="0" style="23" hidden="1" customWidth="1"/>
    <col min="5642" max="5642" width="5.44140625" style="23" customWidth="1"/>
    <col min="5643" max="5643" width="6.88671875" style="23" customWidth="1"/>
    <col min="5644" max="5644" width="13.33203125" style="23" customWidth="1"/>
    <col min="5645" max="5645" width="10.109375" style="23" customWidth="1"/>
    <col min="5646" max="5646" width="14.33203125" style="23" customWidth="1"/>
    <col min="5647" max="5889" width="11.44140625" style="23"/>
    <col min="5890" max="5890" width="8.6640625" style="23" customWidth="1"/>
    <col min="5891" max="5891" width="70.6640625" style="23" customWidth="1"/>
    <col min="5892" max="5897" width="0" style="23" hidden="1" customWidth="1"/>
    <col min="5898" max="5898" width="5.44140625" style="23" customWidth="1"/>
    <col min="5899" max="5899" width="6.88671875" style="23" customWidth="1"/>
    <col min="5900" max="5900" width="13.33203125" style="23" customWidth="1"/>
    <col min="5901" max="5901" width="10.109375" style="23" customWidth="1"/>
    <col min="5902" max="5902" width="14.33203125" style="23" customWidth="1"/>
    <col min="5903" max="6145" width="11.44140625" style="23"/>
    <col min="6146" max="6146" width="8.6640625" style="23" customWidth="1"/>
    <col min="6147" max="6147" width="70.6640625" style="23" customWidth="1"/>
    <col min="6148" max="6153" width="0" style="23" hidden="1" customWidth="1"/>
    <col min="6154" max="6154" width="5.44140625" style="23" customWidth="1"/>
    <col min="6155" max="6155" width="6.88671875" style="23" customWidth="1"/>
    <col min="6156" max="6156" width="13.33203125" style="23" customWidth="1"/>
    <col min="6157" max="6157" width="10.109375" style="23" customWidth="1"/>
    <col min="6158" max="6158" width="14.33203125" style="23" customWidth="1"/>
    <col min="6159" max="6401" width="11.44140625" style="23"/>
    <col min="6402" max="6402" width="8.6640625" style="23" customWidth="1"/>
    <col min="6403" max="6403" width="70.6640625" style="23" customWidth="1"/>
    <col min="6404" max="6409" width="0" style="23" hidden="1" customWidth="1"/>
    <col min="6410" max="6410" width="5.44140625" style="23" customWidth="1"/>
    <col min="6411" max="6411" width="6.88671875" style="23" customWidth="1"/>
    <col min="6412" max="6412" width="13.33203125" style="23" customWidth="1"/>
    <col min="6413" max="6413" width="10.109375" style="23" customWidth="1"/>
    <col min="6414" max="6414" width="14.33203125" style="23" customWidth="1"/>
    <col min="6415" max="6657" width="11.44140625" style="23"/>
    <col min="6658" max="6658" width="8.6640625" style="23" customWidth="1"/>
    <col min="6659" max="6659" width="70.6640625" style="23" customWidth="1"/>
    <col min="6660" max="6665" width="0" style="23" hidden="1" customWidth="1"/>
    <col min="6666" max="6666" width="5.44140625" style="23" customWidth="1"/>
    <col min="6667" max="6667" width="6.88671875" style="23" customWidth="1"/>
    <col min="6668" max="6668" width="13.33203125" style="23" customWidth="1"/>
    <col min="6669" max="6669" width="10.109375" style="23" customWidth="1"/>
    <col min="6670" max="6670" width="14.33203125" style="23" customWidth="1"/>
    <col min="6671" max="6913" width="11.44140625" style="23"/>
    <col min="6914" max="6914" width="8.6640625" style="23" customWidth="1"/>
    <col min="6915" max="6915" width="70.6640625" style="23" customWidth="1"/>
    <col min="6916" max="6921" width="0" style="23" hidden="1" customWidth="1"/>
    <col min="6922" max="6922" width="5.44140625" style="23" customWidth="1"/>
    <col min="6923" max="6923" width="6.88671875" style="23" customWidth="1"/>
    <col min="6924" max="6924" width="13.33203125" style="23" customWidth="1"/>
    <col min="6925" max="6925" width="10.109375" style="23" customWidth="1"/>
    <col min="6926" max="6926" width="14.33203125" style="23" customWidth="1"/>
    <col min="6927" max="7169" width="11.44140625" style="23"/>
    <col min="7170" max="7170" width="8.6640625" style="23" customWidth="1"/>
    <col min="7171" max="7171" width="70.6640625" style="23" customWidth="1"/>
    <col min="7172" max="7177" width="0" style="23" hidden="1" customWidth="1"/>
    <col min="7178" max="7178" width="5.44140625" style="23" customWidth="1"/>
    <col min="7179" max="7179" width="6.88671875" style="23" customWidth="1"/>
    <col min="7180" max="7180" width="13.33203125" style="23" customWidth="1"/>
    <col min="7181" max="7181" width="10.109375" style="23" customWidth="1"/>
    <col min="7182" max="7182" width="14.33203125" style="23" customWidth="1"/>
    <col min="7183" max="7425" width="11.44140625" style="23"/>
    <col min="7426" max="7426" width="8.6640625" style="23" customWidth="1"/>
    <col min="7427" max="7427" width="70.6640625" style="23" customWidth="1"/>
    <col min="7428" max="7433" width="0" style="23" hidden="1" customWidth="1"/>
    <col min="7434" max="7434" width="5.44140625" style="23" customWidth="1"/>
    <col min="7435" max="7435" width="6.88671875" style="23" customWidth="1"/>
    <col min="7436" max="7436" width="13.33203125" style="23" customWidth="1"/>
    <col min="7437" max="7437" width="10.109375" style="23" customWidth="1"/>
    <col min="7438" max="7438" width="14.33203125" style="23" customWidth="1"/>
    <col min="7439" max="7681" width="11.44140625" style="23"/>
    <col min="7682" max="7682" width="8.6640625" style="23" customWidth="1"/>
    <col min="7683" max="7683" width="70.6640625" style="23" customWidth="1"/>
    <col min="7684" max="7689" width="0" style="23" hidden="1" customWidth="1"/>
    <col min="7690" max="7690" width="5.44140625" style="23" customWidth="1"/>
    <col min="7691" max="7691" width="6.88671875" style="23" customWidth="1"/>
    <col min="7692" max="7692" width="13.33203125" style="23" customWidth="1"/>
    <col min="7693" max="7693" width="10.109375" style="23" customWidth="1"/>
    <col min="7694" max="7694" width="14.33203125" style="23" customWidth="1"/>
    <col min="7695" max="7937" width="11.44140625" style="23"/>
    <col min="7938" max="7938" width="8.6640625" style="23" customWidth="1"/>
    <col min="7939" max="7939" width="70.6640625" style="23" customWidth="1"/>
    <col min="7940" max="7945" width="0" style="23" hidden="1" customWidth="1"/>
    <col min="7946" max="7946" width="5.44140625" style="23" customWidth="1"/>
    <col min="7947" max="7947" width="6.88671875" style="23" customWidth="1"/>
    <col min="7948" max="7948" width="13.33203125" style="23" customWidth="1"/>
    <col min="7949" max="7949" width="10.109375" style="23" customWidth="1"/>
    <col min="7950" max="7950" width="14.33203125" style="23" customWidth="1"/>
    <col min="7951" max="8193" width="11.44140625" style="23"/>
    <col min="8194" max="8194" width="8.6640625" style="23" customWidth="1"/>
    <col min="8195" max="8195" width="70.6640625" style="23" customWidth="1"/>
    <col min="8196" max="8201" width="0" style="23" hidden="1" customWidth="1"/>
    <col min="8202" max="8202" width="5.44140625" style="23" customWidth="1"/>
    <col min="8203" max="8203" width="6.88671875" style="23" customWidth="1"/>
    <col min="8204" max="8204" width="13.33203125" style="23" customWidth="1"/>
    <col min="8205" max="8205" width="10.109375" style="23" customWidth="1"/>
    <col min="8206" max="8206" width="14.33203125" style="23" customWidth="1"/>
    <col min="8207" max="8449" width="11.44140625" style="23"/>
    <col min="8450" max="8450" width="8.6640625" style="23" customWidth="1"/>
    <col min="8451" max="8451" width="70.6640625" style="23" customWidth="1"/>
    <col min="8452" max="8457" width="0" style="23" hidden="1" customWidth="1"/>
    <col min="8458" max="8458" width="5.44140625" style="23" customWidth="1"/>
    <col min="8459" max="8459" width="6.88671875" style="23" customWidth="1"/>
    <col min="8460" max="8460" width="13.33203125" style="23" customWidth="1"/>
    <col min="8461" max="8461" width="10.109375" style="23" customWidth="1"/>
    <col min="8462" max="8462" width="14.33203125" style="23" customWidth="1"/>
    <col min="8463" max="8705" width="11.44140625" style="23"/>
    <col min="8706" max="8706" width="8.6640625" style="23" customWidth="1"/>
    <col min="8707" max="8707" width="70.6640625" style="23" customWidth="1"/>
    <col min="8708" max="8713" width="0" style="23" hidden="1" customWidth="1"/>
    <col min="8714" max="8714" width="5.44140625" style="23" customWidth="1"/>
    <col min="8715" max="8715" width="6.88671875" style="23" customWidth="1"/>
    <col min="8716" max="8716" width="13.33203125" style="23" customWidth="1"/>
    <col min="8717" max="8717" width="10.109375" style="23" customWidth="1"/>
    <col min="8718" max="8718" width="14.33203125" style="23" customWidth="1"/>
    <col min="8719" max="8961" width="11.44140625" style="23"/>
    <col min="8962" max="8962" width="8.6640625" style="23" customWidth="1"/>
    <col min="8963" max="8963" width="70.6640625" style="23" customWidth="1"/>
    <col min="8964" max="8969" width="0" style="23" hidden="1" customWidth="1"/>
    <col min="8970" max="8970" width="5.44140625" style="23" customWidth="1"/>
    <col min="8971" max="8971" width="6.88671875" style="23" customWidth="1"/>
    <col min="8972" max="8972" width="13.33203125" style="23" customWidth="1"/>
    <col min="8973" max="8973" width="10.109375" style="23" customWidth="1"/>
    <col min="8974" max="8974" width="14.33203125" style="23" customWidth="1"/>
    <col min="8975" max="9217" width="11.44140625" style="23"/>
    <col min="9218" max="9218" width="8.6640625" style="23" customWidth="1"/>
    <col min="9219" max="9219" width="70.6640625" style="23" customWidth="1"/>
    <col min="9220" max="9225" width="0" style="23" hidden="1" customWidth="1"/>
    <col min="9226" max="9226" width="5.44140625" style="23" customWidth="1"/>
    <col min="9227" max="9227" width="6.88671875" style="23" customWidth="1"/>
    <col min="9228" max="9228" width="13.33203125" style="23" customWidth="1"/>
    <col min="9229" max="9229" width="10.109375" style="23" customWidth="1"/>
    <col min="9230" max="9230" width="14.33203125" style="23" customWidth="1"/>
    <col min="9231" max="9473" width="11.44140625" style="23"/>
    <col min="9474" max="9474" width="8.6640625" style="23" customWidth="1"/>
    <col min="9475" max="9475" width="70.6640625" style="23" customWidth="1"/>
    <col min="9476" max="9481" width="0" style="23" hidden="1" customWidth="1"/>
    <col min="9482" max="9482" width="5.44140625" style="23" customWidth="1"/>
    <col min="9483" max="9483" width="6.88671875" style="23" customWidth="1"/>
    <col min="9484" max="9484" width="13.33203125" style="23" customWidth="1"/>
    <col min="9485" max="9485" width="10.109375" style="23" customWidth="1"/>
    <col min="9486" max="9486" width="14.33203125" style="23" customWidth="1"/>
    <col min="9487" max="9729" width="11.44140625" style="23"/>
    <col min="9730" max="9730" width="8.6640625" style="23" customWidth="1"/>
    <col min="9731" max="9731" width="70.6640625" style="23" customWidth="1"/>
    <col min="9732" max="9737" width="0" style="23" hidden="1" customWidth="1"/>
    <col min="9738" max="9738" width="5.44140625" style="23" customWidth="1"/>
    <col min="9739" max="9739" width="6.88671875" style="23" customWidth="1"/>
    <col min="9740" max="9740" width="13.33203125" style="23" customWidth="1"/>
    <col min="9741" max="9741" width="10.109375" style="23" customWidth="1"/>
    <col min="9742" max="9742" width="14.33203125" style="23" customWidth="1"/>
    <col min="9743" max="9985" width="11.44140625" style="23"/>
    <col min="9986" max="9986" width="8.6640625" style="23" customWidth="1"/>
    <col min="9987" max="9987" width="70.6640625" style="23" customWidth="1"/>
    <col min="9988" max="9993" width="0" style="23" hidden="1" customWidth="1"/>
    <col min="9994" max="9994" width="5.44140625" style="23" customWidth="1"/>
    <col min="9995" max="9995" width="6.88671875" style="23" customWidth="1"/>
    <col min="9996" max="9996" width="13.33203125" style="23" customWidth="1"/>
    <col min="9997" max="9997" width="10.109375" style="23" customWidth="1"/>
    <col min="9998" max="9998" width="14.33203125" style="23" customWidth="1"/>
    <col min="9999" max="10241" width="11.44140625" style="23"/>
    <col min="10242" max="10242" width="8.6640625" style="23" customWidth="1"/>
    <col min="10243" max="10243" width="70.6640625" style="23" customWidth="1"/>
    <col min="10244" max="10249" width="0" style="23" hidden="1" customWidth="1"/>
    <col min="10250" max="10250" width="5.44140625" style="23" customWidth="1"/>
    <col min="10251" max="10251" width="6.88671875" style="23" customWidth="1"/>
    <col min="10252" max="10252" width="13.33203125" style="23" customWidth="1"/>
    <col min="10253" max="10253" width="10.109375" style="23" customWidth="1"/>
    <col min="10254" max="10254" width="14.33203125" style="23" customWidth="1"/>
    <col min="10255" max="10497" width="11.44140625" style="23"/>
    <col min="10498" max="10498" width="8.6640625" style="23" customWidth="1"/>
    <col min="10499" max="10499" width="70.6640625" style="23" customWidth="1"/>
    <col min="10500" max="10505" width="0" style="23" hidden="1" customWidth="1"/>
    <col min="10506" max="10506" width="5.44140625" style="23" customWidth="1"/>
    <col min="10507" max="10507" width="6.88671875" style="23" customWidth="1"/>
    <col min="10508" max="10508" width="13.33203125" style="23" customWidth="1"/>
    <col min="10509" max="10509" width="10.109375" style="23" customWidth="1"/>
    <col min="10510" max="10510" width="14.33203125" style="23" customWidth="1"/>
    <col min="10511" max="10753" width="11.44140625" style="23"/>
    <col min="10754" max="10754" width="8.6640625" style="23" customWidth="1"/>
    <col min="10755" max="10755" width="70.6640625" style="23" customWidth="1"/>
    <col min="10756" max="10761" width="0" style="23" hidden="1" customWidth="1"/>
    <col min="10762" max="10762" width="5.44140625" style="23" customWidth="1"/>
    <col min="10763" max="10763" width="6.88671875" style="23" customWidth="1"/>
    <col min="10764" max="10764" width="13.33203125" style="23" customWidth="1"/>
    <col min="10765" max="10765" width="10.109375" style="23" customWidth="1"/>
    <col min="10766" max="10766" width="14.33203125" style="23" customWidth="1"/>
    <col min="10767" max="11009" width="11.44140625" style="23"/>
    <col min="11010" max="11010" width="8.6640625" style="23" customWidth="1"/>
    <col min="11011" max="11011" width="70.6640625" style="23" customWidth="1"/>
    <col min="11012" max="11017" width="0" style="23" hidden="1" customWidth="1"/>
    <col min="11018" max="11018" width="5.44140625" style="23" customWidth="1"/>
    <col min="11019" max="11019" width="6.88671875" style="23" customWidth="1"/>
    <col min="11020" max="11020" width="13.33203125" style="23" customWidth="1"/>
    <col min="11021" max="11021" width="10.109375" style="23" customWidth="1"/>
    <col min="11022" max="11022" width="14.33203125" style="23" customWidth="1"/>
    <col min="11023" max="11265" width="11.44140625" style="23"/>
    <col min="11266" max="11266" width="8.6640625" style="23" customWidth="1"/>
    <col min="11267" max="11267" width="70.6640625" style="23" customWidth="1"/>
    <col min="11268" max="11273" width="0" style="23" hidden="1" customWidth="1"/>
    <col min="11274" max="11274" width="5.44140625" style="23" customWidth="1"/>
    <col min="11275" max="11275" width="6.88671875" style="23" customWidth="1"/>
    <col min="11276" max="11276" width="13.33203125" style="23" customWidth="1"/>
    <col min="11277" max="11277" width="10.109375" style="23" customWidth="1"/>
    <col min="11278" max="11278" width="14.33203125" style="23" customWidth="1"/>
    <col min="11279" max="11521" width="11.44140625" style="23"/>
    <col min="11522" max="11522" width="8.6640625" style="23" customWidth="1"/>
    <col min="11523" max="11523" width="70.6640625" style="23" customWidth="1"/>
    <col min="11524" max="11529" width="0" style="23" hidden="1" customWidth="1"/>
    <col min="11530" max="11530" width="5.44140625" style="23" customWidth="1"/>
    <col min="11531" max="11531" width="6.88671875" style="23" customWidth="1"/>
    <col min="11532" max="11532" width="13.33203125" style="23" customWidth="1"/>
    <col min="11533" max="11533" width="10.109375" style="23" customWidth="1"/>
    <col min="11534" max="11534" width="14.33203125" style="23" customWidth="1"/>
    <col min="11535" max="11777" width="11.44140625" style="23"/>
    <col min="11778" max="11778" width="8.6640625" style="23" customWidth="1"/>
    <col min="11779" max="11779" width="70.6640625" style="23" customWidth="1"/>
    <col min="11780" max="11785" width="0" style="23" hidden="1" customWidth="1"/>
    <col min="11786" max="11786" width="5.44140625" style="23" customWidth="1"/>
    <col min="11787" max="11787" width="6.88671875" style="23" customWidth="1"/>
    <col min="11788" max="11788" width="13.33203125" style="23" customWidth="1"/>
    <col min="11789" max="11789" width="10.109375" style="23" customWidth="1"/>
    <col min="11790" max="11790" width="14.33203125" style="23" customWidth="1"/>
    <col min="11791" max="12033" width="11.44140625" style="23"/>
    <col min="12034" max="12034" width="8.6640625" style="23" customWidth="1"/>
    <col min="12035" max="12035" width="70.6640625" style="23" customWidth="1"/>
    <col min="12036" max="12041" width="0" style="23" hidden="1" customWidth="1"/>
    <col min="12042" max="12042" width="5.44140625" style="23" customWidth="1"/>
    <col min="12043" max="12043" width="6.88671875" style="23" customWidth="1"/>
    <col min="12044" max="12044" width="13.33203125" style="23" customWidth="1"/>
    <col min="12045" max="12045" width="10.109375" style="23" customWidth="1"/>
    <col min="12046" max="12046" width="14.33203125" style="23" customWidth="1"/>
    <col min="12047" max="12289" width="11.44140625" style="23"/>
    <col min="12290" max="12290" width="8.6640625" style="23" customWidth="1"/>
    <col min="12291" max="12291" width="70.6640625" style="23" customWidth="1"/>
    <col min="12292" max="12297" width="0" style="23" hidden="1" customWidth="1"/>
    <col min="12298" max="12298" width="5.44140625" style="23" customWidth="1"/>
    <col min="12299" max="12299" width="6.88671875" style="23" customWidth="1"/>
    <col min="12300" max="12300" width="13.33203125" style="23" customWidth="1"/>
    <col min="12301" max="12301" width="10.109375" style="23" customWidth="1"/>
    <col min="12302" max="12302" width="14.33203125" style="23" customWidth="1"/>
    <col min="12303" max="12545" width="11.44140625" style="23"/>
    <col min="12546" max="12546" width="8.6640625" style="23" customWidth="1"/>
    <col min="12547" max="12547" width="70.6640625" style="23" customWidth="1"/>
    <col min="12548" max="12553" width="0" style="23" hidden="1" customWidth="1"/>
    <col min="12554" max="12554" width="5.44140625" style="23" customWidth="1"/>
    <col min="12555" max="12555" width="6.88671875" style="23" customWidth="1"/>
    <col min="12556" max="12556" width="13.33203125" style="23" customWidth="1"/>
    <col min="12557" max="12557" width="10.109375" style="23" customWidth="1"/>
    <col min="12558" max="12558" width="14.33203125" style="23" customWidth="1"/>
    <col min="12559" max="12801" width="11.44140625" style="23"/>
    <col min="12802" max="12802" width="8.6640625" style="23" customWidth="1"/>
    <col min="12803" max="12803" width="70.6640625" style="23" customWidth="1"/>
    <col min="12804" max="12809" width="0" style="23" hidden="1" customWidth="1"/>
    <col min="12810" max="12810" width="5.44140625" style="23" customWidth="1"/>
    <col min="12811" max="12811" width="6.88671875" style="23" customWidth="1"/>
    <col min="12812" max="12812" width="13.33203125" style="23" customWidth="1"/>
    <col min="12813" max="12813" width="10.109375" style="23" customWidth="1"/>
    <col min="12814" max="12814" width="14.33203125" style="23" customWidth="1"/>
    <col min="12815" max="13057" width="11.44140625" style="23"/>
    <col min="13058" max="13058" width="8.6640625" style="23" customWidth="1"/>
    <col min="13059" max="13059" width="70.6640625" style="23" customWidth="1"/>
    <col min="13060" max="13065" width="0" style="23" hidden="1" customWidth="1"/>
    <col min="13066" max="13066" width="5.44140625" style="23" customWidth="1"/>
    <col min="13067" max="13067" width="6.88671875" style="23" customWidth="1"/>
    <col min="13068" max="13068" width="13.33203125" style="23" customWidth="1"/>
    <col min="13069" max="13069" width="10.109375" style="23" customWidth="1"/>
    <col min="13070" max="13070" width="14.33203125" style="23" customWidth="1"/>
    <col min="13071" max="13313" width="11.44140625" style="23"/>
    <col min="13314" max="13314" width="8.6640625" style="23" customWidth="1"/>
    <col min="13315" max="13315" width="70.6640625" style="23" customWidth="1"/>
    <col min="13316" max="13321" width="0" style="23" hidden="1" customWidth="1"/>
    <col min="13322" max="13322" width="5.44140625" style="23" customWidth="1"/>
    <col min="13323" max="13323" width="6.88671875" style="23" customWidth="1"/>
    <col min="13324" max="13324" width="13.33203125" style="23" customWidth="1"/>
    <col min="13325" max="13325" width="10.109375" style="23" customWidth="1"/>
    <col min="13326" max="13326" width="14.33203125" style="23" customWidth="1"/>
    <col min="13327" max="13569" width="11.44140625" style="23"/>
    <col min="13570" max="13570" width="8.6640625" style="23" customWidth="1"/>
    <col min="13571" max="13571" width="70.6640625" style="23" customWidth="1"/>
    <col min="13572" max="13577" width="0" style="23" hidden="1" customWidth="1"/>
    <col min="13578" max="13578" width="5.44140625" style="23" customWidth="1"/>
    <col min="13579" max="13579" width="6.88671875" style="23" customWidth="1"/>
    <col min="13580" max="13580" width="13.33203125" style="23" customWidth="1"/>
    <col min="13581" max="13581" width="10.109375" style="23" customWidth="1"/>
    <col min="13582" max="13582" width="14.33203125" style="23" customWidth="1"/>
    <col min="13583" max="13825" width="11.44140625" style="23"/>
    <col min="13826" max="13826" width="8.6640625" style="23" customWidth="1"/>
    <col min="13827" max="13827" width="70.6640625" style="23" customWidth="1"/>
    <col min="13828" max="13833" width="0" style="23" hidden="1" customWidth="1"/>
    <col min="13834" max="13834" width="5.44140625" style="23" customWidth="1"/>
    <col min="13835" max="13835" width="6.88671875" style="23" customWidth="1"/>
    <col min="13836" max="13836" width="13.33203125" style="23" customWidth="1"/>
    <col min="13837" max="13837" width="10.109375" style="23" customWidth="1"/>
    <col min="13838" max="13838" width="14.33203125" style="23" customWidth="1"/>
    <col min="13839" max="14081" width="11.44140625" style="23"/>
    <col min="14082" max="14082" width="8.6640625" style="23" customWidth="1"/>
    <col min="14083" max="14083" width="70.6640625" style="23" customWidth="1"/>
    <col min="14084" max="14089" width="0" style="23" hidden="1" customWidth="1"/>
    <col min="14090" max="14090" width="5.44140625" style="23" customWidth="1"/>
    <col min="14091" max="14091" width="6.88671875" style="23" customWidth="1"/>
    <col min="14092" max="14092" width="13.33203125" style="23" customWidth="1"/>
    <col min="14093" max="14093" width="10.109375" style="23" customWidth="1"/>
    <col min="14094" max="14094" width="14.33203125" style="23" customWidth="1"/>
    <col min="14095" max="14337" width="11.44140625" style="23"/>
    <col min="14338" max="14338" width="8.6640625" style="23" customWidth="1"/>
    <col min="14339" max="14339" width="70.6640625" style="23" customWidth="1"/>
    <col min="14340" max="14345" width="0" style="23" hidden="1" customWidth="1"/>
    <col min="14346" max="14346" width="5.44140625" style="23" customWidth="1"/>
    <col min="14347" max="14347" width="6.88671875" style="23" customWidth="1"/>
    <col min="14348" max="14348" width="13.33203125" style="23" customWidth="1"/>
    <col min="14349" max="14349" width="10.109375" style="23" customWidth="1"/>
    <col min="14350" max="14350" width="14.33203125" style="23" customWidth="1"/>
    <col min="14351" max="14593" width="11.44140625" style="23"/>
    <col min="14594" max="14594" width="8.6640625" style="23" customWidth="1"/>
    <col min="14595" max="14595" width="70.6640625" style="23" customWidth="1"/>
    <col min="14596" max="14601" width="0" style="23" hidden="1" customWidth="1"/>
    <col min="14602" max="14602" width="5.44140625" style="23" customWidth="1"/>
    <col min="14603" max="14603" width="6.88671875" style="23" customWidth="1"/>
    <col min="14604" max="14604" width="13.33203125" style="23" customWidth="1"/>
    <col min="14605" max="14605" width="10.109375" style="23" customWidth="1"/>
    <col min="14606" max="14606" width="14.33203125" style="23" customWidth="1"/>
    <col min="14607" max="14849" width="11.44140625" style="23"/>
    <col min="14850" max="14850" width="8.6640625" style="23" customWidth="1"/>
    <col min="14851" max="14851" width="70.6640625" style="23" customWidth="1"/>
    <col min="14852" max="14857" width="0" style="23" hidden="1" customWidth="1"/>
    <col min="14858" max="14858" width="5.44140625" style="23" customWidth="1"/>
    <col min="14859" max="14859" width="6.88671875" style="23" customWidth="1"/>
    <col min="14860" max="14860" width="13.33203125" style="23" customWidth="1"/>
    <col min="14861" max="14861" width="10.109375" style="23" customWidth="1"/>
    <col min="14862" max="14862" width="14.33203125" style="23" customWidth="1"/>
    <col min="14863" max="15105" width="11.44140625" style="23"/>
    <col min="15106" max="15106" width="8.6640625" style="23" customWidth="1"/>
    <col min="15107" max="15107" width="70.6640625" style="23" customWidth="1"/>
    <col min="15108" max="15113" width="0" style="23" hidden="1" customWidth="1"/>
    <col min="15114" max="15114" width="5.44140625" style="23" customWidth="1"/>
    <col min="15115" max="15115" width="6.88671875" style="23" customWidth="1"/>
    <col min="15116" max="15116" width="13.33203125" style="23" customWidth="1"/>
    <col min="15117" max="15117" width="10.109375" style="23" customWidth="1"/>
    <col min="15118" max="15118" width="14.33203125" style="23" customWidth="1"/>
    <col min="15119" max="15361" width="11.44140625" style="23"/>
    <col min="15362" max="15362" width="8.6640625" style="23" customWidth="1"/>
    <col min="15363" max="15363" width="70.6640625" style="23" customWidth="1"/>
    <col min="15364" max="15369" width="0" style="23" hidden="1" customWidth="1"/>
    <col min="15370" max="15370" width="5.44140625" style="23" customWidth="1"/>
    <col min="15371" max="15371" width="6.88671875" style="23" customWidth="1"/>
    <col min="15372" max="15372" width="13.33203125" style="23" customWidth="1"/>
    <col min="15373" max="15373" width="10.109375" style="23" customWidth="1"/>
    <col min="15374" max="15374" width="14.33203125" style="23" customWidth="1"/>
    <col min="15375" max="15617" width="11.44140625" style="23"/>
    <col min="15618" max="15618" width="8.6640625" style="23" customWidth="1"/>
    <col min="15619" max="15619" width="70.6640625" style="23" customWidth="1"/>
    <col min="15620" max="15625" width="0" style="23" hidden="1" customWidth="1"/>
    <col min="15626" max="15626" width="5.44140625" style="23" customWidth="1"/>
    <col min="15627" max="15627" width="6.88671875" style="23" customWidth="1"/>
    <col min="15628" max="15628" width="13.33203125" style="23" customWidth="1"/>
    <col min="15629" max="15629" width="10.109375" style="23" customWidth="1"/>
    <col min="15630" max="15630" width="14.33203125" style="23" customWidth="1"/>
    <col min="15631" max="15873" width="11.44140625" style="23"/>
    <col min="15874" max="15874" width="8.6640625" style="23" customWidth="1"/>
    <col min="15875" max="15875" width="70.6640625" style="23" customWidth="1"/>
    <col min="15876" max="15881" width="0" style="23" hidden="1" customWidth="1"/>
    <col min="15882" max="15882" width="5.44140625" style="23" customWidth="1"/>
    <col min="15883" max="15883" width="6.88671875" style="23" customWidth="1"/>
    <col min="15884" max="15884" width="13.33203125" style="23" customWidth="1"/>
    <col min="15885" max="15885" width="10.109375" style="23" customWidth="1"/>
    <col min="15886" max="15886" width="14.33203125" style="23" customWidth="1"/>
    <col min="15887" max="16129" width="11.44140625" style="23"/>
    <col min="16130" max="16130" width="8.6640625" style="23" customWidth="1"/>
    <col min="16131" max="16131" width="70.6640625" style="23" customWidth="1"/>
    <col min="16132" max="16137" width="0" style="23" hidden="1" customWidth="1"/>
    <col min="16138" max="16138" width="5.44140625" style="23" customWidth="1"/>
    <col min="16139" max="16139" width="6.88671875" style="23" customWidth="1"/>
    <col min="16140" max="16140" width="13.33203125" style="23" customWidth="1"/>
    <col min="16141" max="16141" width="10.109375" style="23" customWidth="1"/>
    <col min="16142" max="16142" width="14.33203125" style="23" customWidth="1"/>
    <col min="16143" max="16384" width="11.44140625" style="23"/>
  </cols>
  <sheetData>
    <row r="1" spans="1:14" ht="35.1" customHeight="1" x14ac:dyDescent="0.3">
      <c r="A1" s="321" t="s">
        <v>1936</v>
      </c>
      <c r="B1" s="321"/>
      <c r="C1" s="321"/>
      <c r="D1" s="321"/>
      <c r="E1" s="321"/>
      <c r="F1" s="321"/>
      <c r="G1" s="321"/>
      <c r="H1" s="321"/>
      <c r="I1" s="321"/>
      <c r="J1" s="321"/>
      <c r="K1" s="321"/>
      <c r="L1" s="321"/>
      <c r="M1" s="321"/>
      <c r="N1" s="321"/>
    </row>
    <row r="3" spans="1:14" x14ac:dyDescent="0.3">
      <c r="A3" s="322" t="s">
        <v>1949</v>
      </c>
      <c r="B3" s="322"/>
      <c r="C3" s="322"/>
      <c r="D3" s="322"/>
      <c r="E3" s="322"/>
      <c r="F3" s="322"/>
      <c r="G3" s="322"/>
      <c r="H3" s="322"/>
      <c r="I3" s="322"/>
      <c r="J3" s="322"/>
      <c r="K3" s="322"/>
      <c r="L3" s="322"/>
      <c r="M3" s="322"/>
      <c r="N3" s="322"/>
    </row>
    <row r="4" spans="1:14" x14ac:dyDescent="0.3">
      <c r="A4" s="69"/>
      <c r="B4" s="122"/>
      <c r="C4" s="69"/>
      <c r="D4" s="69"/>
      <c r="E4" s="69"/>
      <c r="F4" s="69"/>
      <c r="G4" s="69"/>
      <c r="H4" s="69"/>
      <c r="I4" s="297"/>
      <c r="J4" s="297"/>
      <c r="K4" s="297"/>
      <c r="L4" s="297"/>
      <c r="M4" s="297"/>
      <c r="N4" s="297"/>
    </row>
    <row r="5" spans="1:14" ht="36" customHeight="1" x14ac:dyDescent="0.3">
      <c r="A5" s="298" t="s">
        <v>89</v>
      </c>
      <c r="B5" s="222" t="s">
        <v>221</v>
      </c>
      <c r="C5" s="203"/>
      <c r="D5" s="203"/>
      <c r="E5" s="203"/>
      <c r="F5" s="203"/>
      <c r="G5" s="205"/>
      <c r="H5" s="205"/>
      <c r="I5" s="299" t="s">
        <v>748</v>
      </c>
      <c r="J5" s="299" t="s">
        <v>1950</v>
      </c>
      <c r="K5" s="299" t="s">
        <v>1951</v>
      </c>
      <c r="L5" s="299" t="s">
        <v>1952</v>
      </c>
      <c r="M5" s="299" t="s">
        <v>1953</v>
      </c>
      <c r="N5" s="299" t="s">
        <v>1954</v>
      </c>
    </row>
    <row r="6" spans="1:14" ht="14.4" x14ac:dyDescent="0.3">
      <c r="B6" s="223"/>
      <c r="C6"/>
      <c r="D6"/>
      <c r="E6"/>
      <c r="F6"/>
      <c r="G6"/>
      <c r="H6"/>
      <c r="I6" s="300" t="str">
        <f>IF(B6="","",COUNTIF($B$6:B6,"&gt;&amp;0"))</f>
        <v/>
      </c>
      <c r="J6" s="300"/>
      <c r="K6" s="300"/>
      <c r="L6" s="300"/>
      <c r="M6" s="300"/>
      <c r="N6" s="300"/>
    </row>
    <row r="7" spans="1:14" ht="14.4" x14ac:dyDescent="0.3">
      <c r="B7" s="223"/>
      <c r="C7"/>
      <c r="D7"/>
      <c r="E7"/>
      <c r="F7"/>
      <c r="G7"/>
      <c r="H7"/>
      <c r="I7" s="300" t="str">
        <f>IF(B7="","",COUNTIF($B$6:B7,"&gt;&amp;0"))</f>
        <v/>
      </c>
      <c r="J7" s="300"/>
      <c r="K7" s="300"/>
      <c r="L7" s="300"/>
      <c r="M7" s="300"/>
      <c r="N7" s="300"/>
    </row>
    <row r="8" spans="1:14" ht="14.4" x14ac:dyDescent="0.3">
      <c r="B8" s="223"/>
      <c r="C8"/>
      <c r="D8"/>
      <c r="E8"/>
      <c r="F8"/>
      <c r="G8"/>
      <c r="H8"/>
      <c r="I8" s="300" t="str">
        <f>IF(B8="","",COUNTIF($B$6:B8,"&gt;&amp;0"))</f>
        <v/>
      </c>
      <c r="J8" s="300"/>
      <c r="K8" s="300"/>
      <c r="L8" s="300"/>
      <c r="M8" s="300"/>
      <c r="N8" s="300"/>
    </row>
    <row r="9" spans="1:14" ht="14.4" x14ac:dyDescent="0.3">
      <c r="B9" s="223"/>
      <c r="C9"/>
      <c r="D9"/>
      <c r="E9"/>
      <c r="F9"/>
      <c r="G9"/>
      <c r="H9"/>
      <c r="I9" s="300" t="str">
        <f>IF(B9="","",COUNTIF($B$6:B9,"&gt;&amp;0"))</f>
        <v/>
      </c>
      <c r="J9" s="300"/>
      <c r="K9" s="300"/>
      <c r="L9" s="300"/>
      <c r="M9" s="300"/>
      <c r="N9" s="300"/>
    </row>
    <row r="10" spans="1:14" ht="14.4" x14ac:dyDescent="0.3">
      <c r="B10" s="223"/>
      <c r="C10"/>
      <c r="D10"/>
      <c r="E10"/>
      <c r="F10"/>
      <c r="G10"/>
      <c r="H10"/>
      <c r="I10" s="300" t="str">
        <f>IF(B10="","",COUNTIF($B$6:B10,"&gt;&amp;0"))</f>
        <v/>
      </c>
      <c r="J10" s="300"/>
      <c r="K10" s="300"/>
      <c r="L10" s="300"/>
      <c r="M10" s="300"/>
      <c r="N10" s="300"/>
    </row>
    <row r="11" spans="1:14" ht="14.4" x14ac:dyDescent="0.3">
      <c r="B11" s="87"/>
      <c r="C11"/>
      <c r="D11"/>
      <c r="E11"/>
      <c r="F11"/>
      <c r="G11"/>
      <c r="H11"/>
      <c r="I11" s="300" t="str">
        <f>IF(B11="","",COUNTIF($B$6:B11,"&gt;&amp;0"))</f>
        <v/>
      </c>
      <c r="J11" s="300"/>
      <c r="K11" s="300"/>
      <c r="L11" s="300"/>
      <c r="M11" s="300"/>
      <c r="N11" s="300"/>
    </row>
    <row r="12" spans="1:14" ht="14.4" x14ac:dyDescent="0.3">
      <c r="B12" s="223"/>
      <c r="C12"/>
      <c r="D12"/>
      <c r="E12"/>
      <c r="F12"/>
      <c r="G12"/>
      <c r="H12"/>
      <c r="I12" s="300" t="str">
        <f>IF(B12="","",COUNTIF($B$6:B12,"&gt;&amp;0"))</f>
        <v/>
      </c>
      <c r="J12" s="300"/>
      <c r="K12" s="300"/>
      <c r="L12" s="300"/>
      <c r="M12" s="300"/>
      <c r="N12" s="300"/>
    </row>
    <row r="13" spans="1:14" ht="14.4" x14ac:dyDescent="0.3">
      <c r="B13" s="223"/>
      <c r="C13"/>
      <c r="D13"/>
      <c r="E13"/>
      <c r="F13"/>
      <c r="G13"/>
      <c r="H13"/>
      <c r="I13" s="300" t="str">
        <f>IF(B13="","",COUNTIF($B$6:B13,"&gt;&amp;0"))</f>
        <v/>
      </c>
      <c r="J13" s="300"/>
      <c r="K13" s="300"/>
      <c r="L13" s="300"/>
      <c r="M13" s="300"/>
      <c r="N13" s="300"/>
    </row>
    <row r="14" spans="1:14" ht="14.4" x14ac:dyDescent="0.3">
      <c r="B14" s="223"/>
      <c r="C14"/>
      <c r="D14"/>
      <c r="E14"/>
      <c r="F14"/>
      <c r="G14"/>
      <c r="H14"/>
      <c r="I14" s="300" t="str">
        <f>IF(B14="","",COUNTIF($B$6:B14,"&gt;&amp;0"))</f>
        <v/>
      </c>
      <c r="J14" s="300"/>
      <c r="K14" s="300"/>
      <c r="L14" s="300"/>
      <c r="M14" s="300"/>
      <c r="N14" s="300"/>
    </row>
    <row r="15" spans="1:14" ht="14.4" x14ac:dyDescent="0.3">
      <c r="B15" s="223"/>
      <c r="C15"/>
      <c r="D15"/>
      <c r="E15"/>
      <c r="F15"/>
      <c r="G15"/>
      <c r="H15"/>
      <c r="I15" s="300" t="str">
        <f>IF(B15="","",COUNTIF($B$6:B15,"&gt;&amp;0"))</f>
        <v/>
      </c>
      <c r="J15" s="300"/>
      <c r="K15" s="300"/>
      <c r="L15" s="300"/>
      <c r="M15" s="300"/>
      <c r="N15" s="300"/>
    </row>
    <row r="16" spans="1:14" ht="14.4" x14ac:dyDescent="0.3">
      <c r="B16" s="223"/>
      <c r="C16"/>
      <c r="D16"/>
      <c r="E16"/>
      <c r="F16"/>
      <c r="G16"/>
      <c r="H16"/>
      <c r="I16" s="300" t="str">
        <f>IF(B16="","",COUNTIF($B$6:B16,"&gt;&amp;0"))</f>
        <v/>
      </c>
      <c r="J16" s="300"/>
      <c r="K16" s="300"/>
      <c r="L16" s="300"/>
      <c r="M16" s="300"/>
      <c r="N16" s="300"/>
    </row>
    <row r="17" spans="1:14" ht="14.4" x14ac:dyDescent="0.3">
      <c r="B17" s="223"/>
      <c r="C17"/>
      <c r="D17"/>
      <c r="E17"/>
      <c r="F17"/>
      <c r="G17"/>
      <c r="H17"/>
      <c r="I17" s="300" t="str">
        <f>IF(B17="","",COUNTIF($B$6:B17,"&gt;&amp;0"))</f>
        <v/>
      </c>
      <c r="J17" s="300"/>
      <c r="K17" s="300"/>
      <c r="L17" s="300"/>
      <c r="M17" s="300"/>
      <c r="N17" s="300"/>
    </row>
    <row r="18" spans="1:14" ht="14.4" x14ac:dyDescent="0.3">
      <c r="B18" s="223"/>
      <c r="C18"/>
      <c r="D18"/>
      <c r="E18"/>
      <c r="F18"/>
      <c r="G18"/>
      <c r="H18"/>
      <c r="I18" s="300" t="str">
        <f>IF(B18="","",COUNTIF($B$6:B18,"&gt;&amp;0"))</f>
        <v/>
      </c>
      <c r="J18" s="300"/>
      <c r="K18" s="300"/>
      <c r="L18" s="300"/>
      <c r="M18" s="300"/>
      <c r="N18" s="300"/>
    </row>
    <row r="19" spans="1:14" ht="14.4" x14ac:dyDescent="0.3">
      <c r="B19" s="223"/>
      <c r="C19"/>
      <c r="D19"/>
      <c r="E19"/>
      <c r="F19"/>
      <c r="G19"/>
      <c r="H19"/>
      <c r="I19" s="300" t="str">
        <f>IF(B19="","",COUNTIF($B$6:B19,"&gt;&amp;0"))</f>
        <v/>
      </c>
      <c r="J19" s="300"/>
      <c r="K19" s="300"/>
      <c r="L19" s="300"/>
      <c r="M19" s="300"/>
      <c r="N19" s="300"/>
    </row>
    <row r="20" spans="1:14" ht="14.4" x14ac:dyDescent="0.3">
      <c r="B20" s="223"/>
      <c r="C20"/>
      <c r="D20"/>
      <c r="E20"/>
      <c r="F20"/>
      <c r="G20"/>
      <c r="H20"/>
      <c r="I20" s="300" t="str">
        <f>IF(B20="","",COUNTIF($B$6:B20,"&gt;&amp;0"))</f>
        <v/>
      </c>
      <c r="J20" s="300"/>
      <c r="K20" s="300"/>
      <c r="L20" s="300"/>
      <c r="M20" s="300"/>
      <c r="N20" s="300"/>
    </row>
    <row r="21" spans="1:14" ht="14.4" x14ac:dyDescent="0.3">
      <c r="B21" s="223"/>
      <c r="C21"/>
      <c r="D21"/>
      <c r="E21"/>
      <c r="F21"/>
      <c r="G21"/>
      <c r="H21"/>
      <c r="I21" s="300" t="str">
        <f>IF(B21="","",COUNTIF($B$6:B21,"&gt;&amp;0"))</f>
        <v/>
      </c>
      <c r="J21" s="300"/>
      <c r="K21" s="300"/>
      <c r="L21" s="300"/>
      <c r="M21" s="300"/>
      <c r="N21" s="300"/>
    </row>
    <row r="22" spans="1:14" ht="14.4" x14ac:dyDescent="0.3">
      <c r="B22" s="223"/>
      <c r="C22"/>
      <c r="D22"/>
      <c r="E22"/>
      <c r="F22"/>
      <c r="G22"/>
      <c r="H22"/>
      <c r="I22" s="300" t="str">
        <f>IF(B22="","",COUNTIF($B$6:B22,"&gt;&amp;0"))</f>
        <v/>
      </c>
      <c r="J22" s="300"/>
      <c r="K22" s="300"/>
      <c r="L22" s="300"/>
      <c r="M22" s="300"/>
      <c r="N22" s="300"/>
    </row>
    <row r="23" spans="1:14" ht="14.4" x14ac:dyDescent="0.3">
      <c r="B23" s="223"/>
      <c r="C23"/>
      <c r="D23"/>
      <c r="E23"/>
      <c r="F23"/>
      <c r="G23"/>
      <c r="H23"/>
      <c r="I23" s="300" t="str">
        <f>IF(B23="","",COUNTIF($B$6:B23,"&gt;&amp;0"))</f>
        <v/>
      </c>
      <c r="J23" s="300"/>
      <c r="K23" s="300"/>
      <c r="L23" s="300"/>
      <c r="M23" s="300"/>
      <c r="N23" s="300"/>
    </row>
    <row r="24" spans="1:14" ht="14.4" x14ac:dyDescent="0.3">
      <c r="B24" s="223"/>
      <c r="C24"/>
      <c r="D24"/>
      <c r="E24"/>
      <c r="F24"/>
      <c r="G24"/>
      <c r="H24"/>
      <c r="I24" s="300" t="str">
        <f>IF(B24="","",COUNTIF($B$6:B24,"&gt;&amp;0"))</f>
        <v/>
      </c>
      <c r="J24" s="300"/>
      <c r="K24" s="300"/>
      <c r="L24" s="300"/>
      <c r="M24" s="300"/>
      <c r="N24" s="300"/>
    </row>
    <row r="25" spans="1:14" ht="14.4" x14ac:dyDescent="0.3">
      <c r="B25" s="223"/>
      <c r="C25"/>
      <c r="D25"/>
      <c r="E25"/>
      <c r="F25"/>
      <c r="G25"/>
      <c r="H25"/>
      <c r="I25" s="300" t="str">
        <f>IF(B25="","",COUNTIF($B$6:B25,"&gt;&amp;0"))</f>
        <v/>
      </c>
      <c r="J25" s="300"/>
      <c r="K25" s="300"/>
      <c r="L25" s="300"/>
      <c r="M25" s="300"/>
      <c r="N25" s="300"/>
    </row>
    <row r="26" spans="1:14" ht="14.4" x14ac:dyDescent="0.3">
      <c r="B26" s="223"/>
      <c r="C26"/>
      <c r="D26"/>
      <c r="E26"/>
      <c r="F26"/>
      <c r="G26"/>
      <c r="H26"/>
      <c r="I26" s="300" t="str">
        <f>IF(B26="","",COUNTIF($B$6:B26,"&gt;&amp;0"))</f>
        <v/>
      </c>
      <c r="J26" s="300"/>
      <c r="K26" s="300"/>
      <c r="L26" s="300"/>
      <c r="M26" s="300"/>
      <c r="N26" s="300"/>
    </row>
    <row r="27" spans="1:14" ht="14.4" x14ac:dyDescent="0.3">
      <c r="B27" s="223"/>
      <c r="C27"/>
      <c r="D27"/>
      <c r="E27"/>
      <c r="F27"/>
      <c r="G27"/>
      <c r="H27"/>
      <c r="I27" s="300" t="str">
        <f>IF(B27="","",COUNTIF($B$6:B27,"&gt;&amp;0"))</f>
        <v/>
      </c>
      <c r="J27" s="300"/>
      <c r="K27" s="300"/>
      <c r="L27" s="300"/>
      <c r="M27" s="300"/>
      <c r="N27" s="300"/>
    </row>
    <row r="28" spans="1:14" ht="14.4" x14ac:dyDescent="0.3">
      <c r="B28" s="223"/>
      <c r="C28"/>
      <c r="D28"/>
      <c r="E28"/>
      <c r="F28"/>
      <c r="G28"/>
      <c r="H28"/>
      <c r="I28" s="300" t="str">
        <f>IF(B28="","",COUNTIF($B$6:B28,"&gt;&amp;0"))</f>
        <v/>
      </c>
      <c r="J28" s="300"/>
      <c r="K28" s="300"/>
      <c r="L28" s="300"/>
      <c r="M28" s="300"/>
      <c r="N28" s="300"/>
    </row>
    <row r="29" spans="1:14" ht="14.4" x14ac:dyDescent="0.3">
      <c r="B29" s="223"/>
      <c r="C29"/>
      <c r="D29"/>
      <c r="E29"/>
      <c r="F29"/>
      <c r="G29"/>
      <c r="H29"/>
      <c r="I29" s="300" t="str">
        <f>IF(B29="","",COUNTIF($B$6:B29,"&gt;&amp;0"))</f>
        <v/>
      </c>
      <c r="J29" s="300"/>
      <c r="K29" s="300"/>
      <c r="L29" s="300"/>
      <c r="M29" s="300"/>
      <c r="N29" s="300"/>
    </row>
    <row r="30" spans="1:14" ht="14.4" x14ac:dyDescent="0.3">
      <c r="A30"/>
      <c r="B30" s="224"/>
      <c r="C30"/>
      <c r="D30"/>
      <c r="E30"/>
      <c r="F30"/>
      <c r="G30"/>
      <c r="H30"/>
      <c r="I30" s="300" t="str">
        <f>IF(B30="","",COUNTIF($B$6:B30,"&gt;&amp;0"))</f>
        <v/>
      </c>
      <c r="J30" s="300"/>
      <c r="K30" s="300"/>
      <c r="L30" s="300"/>
      <c r="M30" s="300"/>
      <c r="N30" s="300"/>
    </row>
    <row r="31" spans="1:14" ht="14.4" x14ac:dyDescent="0.3">
      <c r="A31"/>
      <c r="B31" s="224"/>
      <c r="C31"/>
      <c r="D31"/>
      <c r="E31"/>
      <c r="F31"/>
      <c r="G31"/>
      <c r="H31"/>
      <c r="I31" s="300" t="str">
        <f>IF(B31="","",COUNTIF($B$6:B31,"&gt;&amp;0"))</f>
        <v/>
      </c>
      <c r="J31" s="300"/>
      <c r="K31" s="300"/>
      <c r="L31" s="300"/>
      <c r="M31" s="300"/>
      <c r="N31" s="300"/>
    </row>
    <row r="32" spans="1:14" ht="14.4" x14ac:dyDescent="0.3">
      <c r="A32"/>
      <c r="B32" s="224"/>
      <c r="C32"/>
      <c r="D32"/>
      <c r="E32"/>
      <c r="F32"/>
      <c r="G32"/>
      <c r="H32"/>
      <c r="I32" s="300" t="str">
        <f>IF(B32="","",COUNTIF($B$6:B32,"&gt;&amp;0"))</f>
        <v/>
      </c>
      <c r="J32" s="300"/>
      <c r="K32" s="300"/>
      <c r="L32" s="300"/>
      <c r="M32" s="300"/>
      <c r="N32" s="300"/>
    </row>
    <row r="33" spans="1:14" ht="14.4" x14ac:dyDescent="0.3">
      <c r="A33"/>
      <c r="B33" s="224"/>
      <c r="C33"/>
      <c r="D33"/>
      <c r="E33"/>
      <c r="F33"/>
      <c r="G33"/>
      <c r="H33"/>
      <c r="I33" s="300" t="str">
        <f>IF(B33="","",COUNTIF($B$6:B33,"&gt;&amp;0"))</f>
        <v/>
      </c>
      <c r="J33" s="300"/>
      <c r="K33" s="300"/>
      <c r="L33" s="300"/>
      <c r="M33" s="300"/>
      <c r="N33" s="300"/>
    </row>
    <row r="34" spans="1:14" ht="14.4" x14ac:dyDescent="0.3">
      <c r="A34"/>
      <c r="B34" s="224"/>
      <c r="C34"/>
      <c r="D34"/>
      <c r="E34"/>
      <c r="F34"/>
      <c r="G34"/>
      <c r="H34"/>
      <c r="I34" s="300" t="str">
        <f>IF(B34="","",COUNTIF($B$6:B34,"&gt;&amp;0"))</f>
        <v/>
      </c>
      <c r="J34" s="300"/>
      <c r="K34" s="300"/>
      <c r="L34" s="300"/>
      <c r="M34" s="300"/>
      <c r="N34" s="300"/>
    </row>
    <row r="35" spans="1:14" ht="14.4" x14ac:dyDescent="0.3">
      <c r="A35"/>
      <c r="B35" s="224"/>
      <c r="C35"/>
      <c r="D35"/>
      <c r="E35"/>
      <c r="F35"/>
      <c r="G35"/>
      <c r="H35"/>
      <c r="I35" s="300" t="str">
        <f>IF(B35="","",COUNTIF($B$6:B35,"&gt;&amp;0"))</f>
        <v/>
      </c>
      <c r="J35" s="300"/>
      <c r="K35" s="300"/>
      <c r="L35" s="300"/>
      <c r="M35" s="300"/>
      <c r="N35" s="300"/>
    </row>
    <row r="36" spans="1:14" ht="14.4" x14ac:dyDescent="0.3">
      <c r="A36"/>
      <c r="B36" s="224"/>
      <c r="C36"/>
      <c r="D36"/>
      <c r="E36"/>
      <c r="F36"/>
      <c r="G36"/>
      <c r="H36"/>
      <c r="I36" s="300" t="str">
        <f>IF(B36="","",COUNTIF($B$6:B36,"&gt;&amp;0"))</f>
        <v/>
      </c>
      <c r="J36" s="300"/>
      <c r="K36" s="300"/>
      <c r="L36" s="300"/>
      <c r="M36" s="300"/>
      <c r="N36" s="300"/>
    </row>
    <row r="37" spans="1:14" ht="14.4" x14ac:dyDescent="0.3">
      <c r="A37"/>
      <c r="B37" s="224"/>
      <c r="C37"/>
      <c r="D37"/>
      <c r="E37"/>
      <c r="F37"/>
      <c r="G37"/>
      <c r="H37"/>
      <c r="I37" s="300" t="str">
        <f>IF(B37="","",COUNTIF($B$6:B37,"&gt;&amp;0"))</f>
        <v/>
      </c>
      <c r="J37" s="300"/>
      <c r="K37" s="300"/>
      <c r="L37" s="300"/>
      <c r="M37" s="300"/>
      <c r="N37" s="300"/>
    </row>
    <row r="38" spans="1:14" ht="14.4" x14ac:dyDescent="0.3">
      <c r="A38"/>
      <c r="B38" s="224"/>
      <c r="C38"/>
      <c r="D38"/>
      <c r="E38"/>
      <c r="F38"/>
      <c r="G38"/>
      <c r="H38"/>
      <c r="I38" s="300" t="str">
        <f>IF(B38="","",COUNTIF($B$6:B38,"&gt;&amp;0"))</f>
        <v/>
      </c>
      <c r="J38" s="300"/>
      <c r="K38" s="300"/>
      <c r="L38" s="300"/>
      <c r="M38" s="300"/>
      <c r="N38" s="300"/>
    </row>
    <row r="39" spans="1:14" ht="14.4" x14ac:dyDescent="0.3">
      <c r="A39"/>
      <c r="B39" s="224"/>
      <c r="C39"/>
      <c r="D39"/>
      <c r="E39"/>
      <c r="F39"/>
      <c r="G39"/>
      <c r="H39"/>
      <c r="I39" s="300" t="str">
        <f>IF(B39="","",COUNTIF($B$6:B39,"&gt;&amp;0"))</f>
        <v/>
      </c>
      <c r="J39" s="300"/>
      <c r="K39" s="300"/>
      <c r="L39" s="300"/>
      <c r="M39" s="300"/>
      <c r="N39" s="300"/>
    </row>
    <row r="40" spans="1:14" ht="14.4" x14ac:dyDescent="0.3">
      <c r="A40"/>
      <c r="B40" s="224"/>
      <c r="C40"/>
      <c r="D40"/>
      <c r="E40"/>
      <c r="F40"/>
      <c r="G40"/>
      <c r="H40"/>
      <c r="I40" s="300" t="str">
        <f>IF(B40="","",COUNTIF($B$6:B40,"&gt;&amp;0"))</f>
        <v/>
      </c>
      <c r="J40" s="300"/>
      <c r="K40" s="300"/>
      <c r="L40" s="300"/>
      <c r="M40" s="300"/>
      <c r="N40" s="300"/>
    </row>
    <row r="41" spans="1:14" ht="14.4" x14ac:dyDescent="0.3">
      <c r="A41"/>
      <c r="B41" s="224"/>
      <c r="C41"/>
      <c r="D41"/>
      <c r="E41"/>
      <c r="F41"/>
      <c r="G41"/>
      <c r="H41"/>
      <c r="I41" s="300" t="str">
        <f>IF(B41="","",COUNTIF($B$6:B41,"&gt;&amp;0"))</f>
        <v/>
      </c>
      <c r="J41" s="300"/>
      <c r="K41" s="300"/>
      <c r="L41" s="300"/>
      <c r="M41" s="300"/>
      <c r="N41" s="300"/>
    </row>
    <row r="42" spans="1:14" ht="14.4" x14ac:dyDescent="0.3">
      <c r="A42"/>
      <c r="B42" s="224"/>
      <c r="C42"/>
      <c r="D42"/>
      <c r="E42"/>
      <c r="F42"/>
      <c r="G42"/>
      <c r="H42"/>
      <c r="I42" s="300" t="str">
        <f>IF(B42="","",COUNTIF($B$6:B42,"&gt;&amp;0"))</f>
        <v/>
      </c>
      <c r="J42" s="300"/>
      <c r="K42" s="300"/>
      <c r="L42" s="300"/>
      <c r="M42" s="300"/>
      <c r="N42" s="300"/>
    </row>
    <row r="43" spans="1:14" ht="14.4" x14ac:dyDescent="0.3">
      <c r="A43"/>
      <c r="B43" s="224"/>
      <c r="C43"/>
      <c r="D43"/>
      <c r="E43"/>
      <c r="F43"/>
      <c r="G43"/>
      <c r="H43"/>
      <c r="I43" s="300" t="str">
        <f>IF(B43="","",COUNTIF($B$6:B43,"&gt;&amp;0"))</f>
        <v/>
      </c>
      <c r="J43" s="300"/>
      <c r="K43" s="300"/>
      <c r="L43" s="300"/>
      <c r="M43" s="300"/>
      <c r="N43" s="300"/>
    </row>
    <row r="44" spans="1:14" ht="14.4" x14ac:dyDescent="0.3">
      <c r="A44"/>
      <c r="B44" s="224"/>
      <c r="C44"/>
      <c r="D44"/>
      <c r="E44"/>
      <c r="F44"/>
      <c r="G44"/>
      <c r="H44"/>
      <c r="I44" s="300" t="str">
        <f>IF(B44="","",COUNTIF($B$6:B44,"&gt;&amp;0"))</f>
        <v/>
      </c>
      <c r="J44" s="300"/>
      <c r="K44" s="300"/>
      <c r="L44" s="300"/>
      <c r="M44" s="300"/>
      <c r="N44" s="300"/>
    </row>
    <row r="45" spans="1:14" ht="14.4" x14ac:dyDescent="0.3">
      <c r="A45"/>
      <c r="B45" s="224"/>
      <c r="C45"/>
      <c r="D45"/>
      <c r="E45"/>
      <c r="F45"/>
      <c r="G45"/>
      <c r="H45"/>
      <c r="I45" s="300" t="str">
        <f>IF(B45="","",COUNTIF($B$6:B45,"&gt;&amp;0"))</f>
        <v/>
      </c>
      <c r="J45" s="300"/>
      <c r="K45" s="300"/>
      <c r="L45" s="300"/>
      <c r="M45" s="300"/>
      <c r="N45" s="300"/>
    </row>
    <row r="46" spans="1:14" ht="14.4" x14ac:dyDescent="0.3">
      <c r="A46"/>
      <c r="B46" s="224"/>
      <c r="C46"/>
      <c r="D46"/>
      <c r="E46"/>
      <c r="F46"/>
      <c r="G46"/>
      <c r="H46"/>
      <c r="I46" s="300" t="str">
        <f>IF(B46="","",COUNTIF($B$6:B46,"&gt;&amp;0"))</f>
        <v/>
      </c>
      <c r="J46" s="300"/>
      <c r="K46" s="300"/>
      <c r="L46" s="300"/>
      <c r="M46" s="300"/>
      <c r="N46" s="300"/>
    </row>
    <row r="47" spans="1:14" ht="14.4" x14ac:dyDescent="0.3">
      <c r="A47"/>
      <c r="B47" s="224"/>
      <c r="C47"/>
      <c r="D47"/>
      <c r="E47"/>
      <c r="F47"/>
      <c r="G47"/>
      <c r="H47"/>
      <c r="I47" s="300" t="str">
        <f>IF(B47="","",COUNTIF($B$6:B47,"&gt;&amp;0"))</f>
        <v/>
      </c>
      <c r="J47" s="300"/>
      <c r="K47" s="300"/>
      <c r="L47" s="300"/>
      <c r="M47" s="300"/>
      <c r="N47" s="300"/>
    </row>
    <row r="48" spans="1:14" x14ac:dyDescent="0.3">
      <c r="B48" s="223"/>
      <c r="I48" s="300" t="str">
        <f>IF(B48="","",COUNTIF($B$6:B48,"&gt;&amp;0"))</f>
        <v/>
      </c>
      <c r="J48" s="300"/>
      <c r="K48" s="300"/>
      <c r="L48" s="300"/>
      <c r="M48" s="300"/>
      <c r="N48" s="300"/>
    </row>
    <row r="49" spans="2:14" x14ac:dyDescent="0.3">
      <c r="B49" s="223"/>
      <c r="C49" s="225"/>
      <c r="D49" s="54"/>
      <c r="E49" s="54"/>
      <c r="F49" s="54"/>
      <c r="G49" s="54"/>
      <c r="H49" s="54"/>
      <c r="I49" s="300" t="str">
        <f>IF(B49="","",COUNTIF($B$6:B49,"&gt;&amp;0"))</f>
        <v/>
      </c>
      <c r="J49" s="300"/>
      <c r="K49" s="300"/>
      <c r="L49" s="300"/>
      <c r="M49" s="300"/>
      <c r="N49" s="300"/>
    </row>
    <row r="50" spans="2:14" x14ac:dyDescent="0.3">
      <c r="B50" s="223"/>
      <c r="C50" s="225"/>
      <c r="D50" s="54"/>
      <c r="E50" s="54"/>
      <c r="F50" s="54"/>
      <c r="G50" s="54"/>
      <c r="H50" s="54"/>
      <c r="I50" s="300" t="str">
        <f>IF(B50="","",COUNTIF($B$6:B50,"&gt;&amp;0"))</f>
        <v/>
      </c>
      <c r="J50" s="300"/>
      <c r="K50" s="300"/>
      <c r="L50" s="300"/>
      <c r="M50" s="300"/>
      <c r="N50" s="300"/>
    </row>
    <row r="51" spans="2:14" x14ac:dyDescent="0.3">
      <c r="B51" s="223"/>
      <c r="C51" s="225"/>
      <c r="D51" s="54"/>
      <c r="E51" s="54"/>
      <c r="F51" s="54"/>
      <c r="G51" s="54"/>
      <c r="H51" s="54"/>
      <c r="I51" s="300" t="str">
        <f>IF(B51="","",COUNTIF($B$6:B51,"&gt;&amp;0"))</f>
        <v/>
      </c>
      <c r="J51" s="300"/>
      <c r="K51" s="300"/>
      <c r="L51" s="300"/>
      <c r="M51" s="300"/>
      <c r="N51" s="300"/>
    </row>
    <row r="52" spans="2:14" x14ac:dyDescent="0.3">
      <c r="B52" s="223"/>
      <c r="C52" s="225"/>
      <c r="D52" s="54"/>
      <c r="E52" s="54"/>
      <c r="F52" s="54"/>
      <c r="G52" s="54"/>
      <c r="H52" s="54"/>
      <c r="I52" s="300" t="str">
        <f>IF(B52="","",COUNTIF($B$6:B52,"&gt;&amp;0"))</f>
        <v/>
      </c>
      <c r="J52" s="300"/>
      <c r="K52" s="300"/>
      <c r="L52" s="300"/>
      <c r="M52" s="300"/>
      <c r="N52" s="300"/>
    </row>
    <row r="53" spans="2:14" x14ac:dyDescent="0.3">
      <c r="B53" s="223"/>
      <c r="C53" s="225"/>
      <c r="D53" s="54"/>
      <c r="E53" s="54"/>
      <c r="F53" s="54"/>
      <c r="G53" s="54"/>
      <c r="H53" s="54"/>
      <c r="I53" s="300" t="str">
        <f>IF(B53="","",COUNTIF($B$6:B53,"&gt;&amp;0"))</f>
        <v/>
      </c>
      <c r="J53" s="300"/>
      <c r="K53" s="300"/>
      <c r="L53" s="300"/>
      <c r="M53" s="300"/>
      <c r="N53" s="300"/>
    </row>
    <row r="54" spans="2:14" x14ac:dyDescent="0.3">
      <c r="B54" s="223"/>
      <c r="C54" s="225"/>
      <c r="D54" s="54"/>
      <c r="E54" s="54"/>
      <c r="F54" s="54"/>
      <c r="G54" s="54"/>
      <c r="H54" s="54"/>
      <c r="I54" s="300" t="str">
        <f>IF(B54="","",COUNTIF($B$6:B54,"&gt;&amp;0"))</f>
        <v/>
      </c>
      <c r="J54" s="300"/>
      <c r="K54" s="300"/>
      <c r="L54" s="300"/>
      <c r="M54" s="300"/>
      <c r="N54" s="300"/>
    </row>
    <row r="55" spans="2:14" x14ac:dyDescent="0.3">
      <c r="B55" s="223"/>
      <c r="C55" s="225"/>
      <c r="D55" s="54"/>
      <c r="E55" s="54"/>
      <c r="F55" s="54"/>
      <c r="G55" s="54"/>
      <c r="H55" s="54"/>
      <c r="I55" s="300" t="str">
        <f>IF(B55="","",COUNTIF($B$6:B55,"&gt;&amp;0"))</f>
        <v/>
      </c>
      <c r="J55" s="300"/>
      <c r="K55" s="300"/>
      <c r="L55" s="300"/>
      <c r="M55" s="300"/>
      <c r="N55" s="300"/>
    </row>
    <row r="56" spans="2:14" x14ac:dyDescent="0.3">
      <c r="B56" s="223"/>
      <c r="C56" s="225"/>
      <c r="D56" s="54"/>
      <c r="E56" s="54"/>
      <c r="F56" s="54"/>
      <c r="G56" s="54"/>
      <c r="H56" s="54"/>
      <c r="I56" s="300" t="str">
        <f>IF(B56="","",COUNTIF($B$6:B56,"&gt;&amp;0"))</f>
        <v/>
      </c>
      <c r="J56" s="300"/>
      <c r="K56" s="300"/>
      <c r="L56" s="300"/>
      <c r="M56" s="300"/>
      <c r="N56" s="300"/>
    </row>
    <row r="57" spans="2:14" x14ac:dyDescent="0.3">
      <c r="B57" s="223"/>
      <c r="C57" s="225"/>
      <c r="D57" s="54"/>
      <c r="E57" s="54"/>
      <c r="F57" s="54"/>
      <c r="G57" s="54"/>
      <c r="H57" s="54"/>
      <c r="I57" s="300" t="str">
        <f>IF(B57="","",COUNTIF($B$6:B57,"&gt;&amp;0"))</f>
        <v/>
      </c>
      <c r="J57" s="300"/>
      <c r="K57" s="300"/>
      <c r="L57" s="300"/>
      <c r="M57" s="300"/>
      <c r="N57" s="300"/>
    </row>
    <row r="58" spans="2:14" x14ac:dyDescent="0.3">
      <c r="B58" s="223"/>
      <c r="C58" s="225"/>
      <c r="D58" s="54"/>
      <c r="E58" s="54"/>
      <c r="F58" s="54"/>
      <c r="G58" s="54"/>
      <c r="H58" s="54"/>
      <c r="I58" s="300" t="str">
        <f>IF(B58="","",COUNTIF($B$6:B58,"&gt;&amp;0"))</f>
        <v/>
      </c>
      <c r="J58" s="300"/>
      <c r="K58" s="300"/>
      <c r="L58" s="300"/>
      <c r="M58" s="300"/>
      <c r="N58" s="300"/>
    </row>
    <row r="59" spans="2:14" x14ac:dyDescent="0.3">
      <c r="B59" s="223"/>
      <c r="C59" s="225"/>
      <c r="D59" s="54"/>
      <c r="E59" s="54"/>
      <c r="F59" s="54"/>
      <c r="G59" s="54"/>
      <c r="H59" s="54"/>
      <c r="I59" s="300" t="str">
        <f>IF(B59="","",COUNTIF($B$6:B59,"&gt;&amp;0"))</f>
        <v/>
      </c>
      <c r="J59" s="300"/>
      <c r="K59" s="300"/>
      <c r="L59" s="300"/>
      <c r="M59" s="300"/>
      <c r="N59" s="300"/>
    </row>
    <row r="60" spans="2:14" x14ac:dyDescent="0.3">
      <c r="C60" s="225"/>
      <c r="D60" s="54"/>
      <c r="E60" s="54"/>
      <c r="F60" s="54"/>
      <c r="G60" s="54"/>
      <c r="H60" s="54"/>
      <c r="I60" s="300" t="str">
        <f>IF(B60="","",COUNTIF($B$6:B60,"&gt;&amp;0"))</f>
        <v/>
      </c>
      <c r="J60" s="300"/>
      <c r="K60" s="300"/>
      <c r="L60" s="300"/>
      <c r="M60" s="300"/>
      <c r="N60" s="300"/>
    </row>
    <row r="61" spans="2:14" x14ac:dyDescent="0.3">
      <c r="C61" s="225"/>
      <c r="D61" s="54"/>
      <c r="E61" s="54"/>
      <c r="F61" s="54"/>
      <c r="G61" s="54"/>
      <c r="H61" s="54"/>
      <c r="I61" s="300" t="str">
        <f>IF(B61="","",COUNTIF($B$6:B61,"&gt;&amp;0"))</f>
        <v/>
      </c>
      <c r="J61" s="300"/>
      <c r="K61" s="300"/>
      <c r="L61" s="300"/>
      <c r="M61" s="300"/>
      <c r="N61" s="300"/>
    </row>
    <row r="62" spans="2:14" x14ac:dyDescent="0.3">
      <c r="C62" s="225"/>
      <c r="D62" s="54"/>
      <c r="E62" s="54"/>
      <c r="F62" s="54"/>
      <c r="G62" s="54"/>
      <c r="H62" s="54"/>
      <c r="I62" s="300" t="str">
        <f>IF(B62="","",COUNTIF($B$6:B62,"&gt;&amp;0"))</f>
        <v/>
      </c>
      <c r="J62" s="300"/>
      <c r="K62" s="300"/>
      <c r="L62" s="300"/>
      <c r="M62" s="300"/>
      <c r="N62" s="300"/>
    </row>
    <row r="63" spans="2:14" x14ac:dyDescent="0.3">
      <c r="C63" s="225"/>
      <c r="D63" s="54"/>
      <c r="E63" s="54"/>
      <c r="F63" s="54"/>
      <c r="G63" s="54"/>
      <c r="H63" s="54"/>
      <c r="I63" s="300" t="str">
        <f>IF(B63="","",COUNTIF($B$6:B63,"&gt;&amp;0"))</f>
        <v/>
      </c>
      <c r="J63" s="300"/>
      <c r="K63" s="300"/>
      <c r="L63" s="300"/>
      <c r="M63" s="300"/>
      <c r="N63" s="300"/>
    </row>
    <row r="64" spans="2:14" x14ac:dyDescent="0.3">
      <c r="C64" s="225"/>
      <c r="D64" s="54"/>
      <c r="E64" s="54"/>
      <c r="F64" s="54"/>
      <c r="G64" s="54"/>
      <c r="H64" s="54"/>
      <c r="I64" s="300" t="str">
        <f>IF(B64="","",COUNTIF($B$6:B64,"&gt;&amp;0"))</f>
        <v/>
      </c>
      <c r="J64" s="300"/>
      <c r="K64" s="300"/>
      <c r="L64" s="300"/>
      <c r="M64" s="300"/>
      <c r="N64" s="300"/>
    </row>
    <row r="65" spans="3:14" x14ac:dyDescent="0.3">
      <c r="C65" s="225"/>
      <c r="D65" s="54"/>
      <c r="E65" s="54"/>
      <c r="F65" s="54"/>
      <c r="G65" s="54"/>
      <c r="H65" s="54"/>
      <c r="I65" s="300" t="str">
        <f>IF(B65="","",COUNTIF($B$6:B65,"&gt;&amp;0"))</f>
        <v/>
      </c>
      <c r="J65" s="300"/>
      <c r="K65" s="300"/>
      <c r="L65" s="300"/>
      <c r="M65" s="300"/>
      <c r="N65" s="300"/>
    </row>
    <row r="66" spans="3:14" x14ac:dyDescent="0.3">
      <c r="C66" s="225"/>
      <c r="D66" s="54"/>
      <c r="E66" s="54"/>
      <c r="F66" s="54"/>
      <c r="G66" s="54"/>
      <c r="H66" s="54"/>
      <c r="I66" s="300" t="str">
        <f>IF(B66="","",COUNTIF($B$6:B66,"&gt;&amp;0"))</f>
        <v/>
      </c>
      <c r="J66" s="300"/>
      <c r="K66" s="300"/>
      <c r="L66" s="300"/>
      <c r="M66" s="300"/>
      <c r="N66" s="300"/>
    </row>
    <row r="67" spans="3:14" x14ac:dyDescent="0.3">
      <c r="C67" s="225"/>
      <c r="D67" s="54"/>
      <c r="E67" s="54"/>
      <c r="F67" s="54"/>
      <c r="G67" s="54"/>
      <c r="H67" s="54"/>
      <c r="I67" s="300" t="str">
        <f>IF(B67="","",COUNTIF($B$6:B67,"&gt;&amp;0"))</f>
        <v/>
      </c>
      <c r="J67" s="300"/>
      <c r="K67" s="300"/>
      <c r="L67" s="300"/>
      <c r="M67" s="300"/>
      <c r="N67" s="300"/>
    </row>
    <row r="68" spans="3:14" x14ac:dyDescent="0.3">
      <c r="C68" s="225"/>
      <c r="D68" s="54"/>
      <c r="E68" s="54"/>
      <c r="F68" s="54"/>
      <c r="G68" s="54"/>
      <c r="H68" s="54"/>
      <c r="I68" s="300" t="str">
        <f>IF(B68="","",COUNTIF($B$6:B68,"&gt;&amp;0"))</f>
        <v/>
      </c>
      <c r="J68" s="300"/>
      <c r="K68" s="300"/>
      <c r="L68" s="300"/>
      <c r="M68" s="300"/>
      <c r="N68" s="300"/>
    </row>
    <row r="69" spans="3:14" x14ac:dyDescent="0.3">
      <c r="C69" s="225"/>
      <c r="D69" s="54"/>
      <c r="E69" s="54"/>
      <c r="F69" s="54"/>
      <c r="G69" s="54"/>
      <c r="H69" s="54"/>
      <c r="I69" s="300" t="str">
        <f>IF(B69="","",COUNTIF($B$6:B69,"&gt;&amp;0"))</f>
        <v/>
      </c>
      <c r="J69" s="300"/>
      <c r="K69" s="300"/>
      <c r="L69" s="300"/>
      <c r="M69" s="300"/>
      <c r="N69" s="300"/>
    </row>
    <row r="70" spans="3:14" x14ac:dyDescent="0.3">
      <c r="C70" s="225"/>
      <c r="D70" s="54"/>
      <c r="E70" s="54"/>
      <c r="F70" s="54"/>
      <c r="G70" s="54"/>
      <c r="H70" s="54"/>
      <c r="I70" s="300" t="str">
        <f>IF(B70="","",COUNTIF($B$6:B70,"&gt;&amp;0"))</f>
        <v/>
      </c>
      <c r="J70" s="300"/>
      <c r="K70" s="300"/>
      <c r="L70" s="300"/>
      <c r="M70" s="300"/>
      <c r="N70" s="300"/>
    </row>
    <row r="71" spans="3:14" x14ac:dyDescent="0.3">
      <c r="C71" s="225"/>
      <c r="D71" s="54"/>
      <c r="E71" s="54"/>
      <c r="F71" s="54"/>
      <c r="G71" s="54"/>
      <c r="H71" s="54"/>
      <c r="I71" s="300" t="str">
        <f>IF(B71="","",COUNTIF($B$6:B71,"&gt;&amp;0"))</f>
        <v/>
      </c>
      <c r="J71" s="300"/>
      <c r="K71" s="300"/>
      <c r="L71" s="300"/>
      <c r="M71" s="300"/>
      <c r="N71" s="300"/>
    </row>
    <row r="72" spans="3:14" x14ac:dyDescent="0.3">
      <c r="C72" s="225"/>
      <c r="D72" s="54"/>
      <c r="E72" s="54"/>
      <c r="F72" s="54"/>
      <c r="G72" s="54"/>
      <c r="H72" s="54"/>
      <c r="I72" s="300" t="str">
        <f>IF(B72="","",COUNTIF($B$6:B72,"&gt;&amp;0"))</f>
        <v/>
      </c>
      <c r="J72" s="300"/>
      <c r="K72" s="300"/>
      <c r="L72" s="300"/>
      <c r="M72" s="300"/>
      <c r="N72" s="300"/>
    </row>
    <row r="73" spans="3:14" x14ac:dyDescent="0.3">
      <c r="C73" s="225"/>
      <c r="D73" s="54"/>
      <c r="E73" s="54"/>
      <c r="F73" s="54"/>
      <c r="G73" s="54"/>
      <c r="H73" s="54"/>
      <c r="I73" s="300" t="str">
        <f>IF(B73="","",COUNTIF($B$6:B73,"&gt;&amp;0"))</f>
        <v/>
      </c>
      <c r="J73" s="300"/>
      <c r="K73" s="300"/>
      <c r="L73" s="300"/>
      <c r="M73" s="300"/>
      <c r="N73" s="300"/>
    </row>
    <row r="74" spans="3:14" x14ac:dyDescent="0.3">
      <c r="C74" s="225"/>
      <c r="D74" s="54"/>
      <c r="E74" s="54"/>
      <c r="F74" s="54"/>
      <c r="G74" s="54"/>
      <c r="H74" s="54"/>
      <c r="I74" s="300" t="str">
        <f>IF(B74="","",COUNTIF($B$6:B74,"&gt;&amp;0"))</f>
        <v/>
      </c>
      <c r="J74" s="300"/>
      <c r="K74" s="300"/>
      <c r="L74" s="300"/>
      <c r="M74" s="300"/>
      <c r="N74" s="300"/>
    </row>
    <row r="75" spans="3:14" x14ac:dyDescent="0.3">
      <c r="C75" s="225"/>
      <c r="D75" s="54"/>
      <c r="E75" s="54"/>
      <c r="F75" s="54"/>
      <c r="G75" s="54"/>
      <c r="H75" s="54"/>
      <c r="I75" s="300" t="str">
        <f>IF(B75="","",COUNTIF($B$6:B75,"&gt;&amp;0"))</f>
        <v/>
      </c>
      <c r="J75" s="300"/>
      <c r="K75" s="300"/>
      <c r="L75" s="300"/>
      <c r="M75" s="300"/>
      <c r="N75" s="300"/>
    </row>
    <row r="76" spans="3:14" x14ac:dyDescent="0.3">
      <c r="C76" s="225"/>
      <c r="D76" s="54"/>
      <c r="E76" s="54"/>
      <c r="F76" s="54"/>
      <c r="G76" s="54"/>
      <c r="H76" s="54"/>
      <c r="I76" s="300" t="str">
        <f>IF(B76="","",COUNTIF($B$6:B76,"&gt;&amp;0"))</f>
        <v/>
      </c>
      <c r="J76" s="300"/>
      <c r="K76" s="300"/>
      <c r="L76" s="300"/>
      <c r="M76" s="300"/>
      <c r="N76" s="300"/>
    </row>
    <row r="77" spans="3:14" x14ac:dyDescent="0.3">
      <c r="C77" s="225"/>
      <c r="D77" s="54"/>
      <c r="E77" s="54"/>
      <c r="F77" s="54"/>
      <c r="G77" s="54"/>
      <c r="H77" s="54"/>
      <c r="I77" s="300" t="str">
        <f>IF(B77="","",COUNTIF($B$6:B77,"&gt;&amp;0"))</f>
        <v/>
      </c>
      <c r="J77" s="300"/>
      <c r="K77" s="300"/>
      <c r="L77" s="300"/>
      <c r="M77" s="300"/>
      <c r="N77" s="300"/>
    </row>
    <row r="78" spans="3:14" x14ac:dyDescent="0.3">
      <c r="C78" s="225"/>
      <c r="D78" s="54"/>
      <c r="E78" s="54"/>
      <c r="F78" s="54"/>
      <c r="G78" s="54"/>
      <c r="H78" s="54"/>
      <c r="I78" s="300" t="str">
        <f>IF(B78="","",COUNTIF($B$6:B78,"&gt;&amp;0"))</f>
        <v/>
      </c>
      <c r="J78" s="300"/>
      <c r="K78" s="300"/>
      <c r="L78" s="300"/>
      <c r="M78" s="300"/>
      <c r="N78" s="300"/>
    </row>
    <row r="79" spans="3:14" x14ac:dyDescent="0.3">
      <c r="C79" s="225"/>
      <c r="D79" s="54"/>
      <c r="E79" s="54"/>
      <c r="F79" s="54"/>
      <c r="G79" s="54"/>
      <c r="H79" s="54"/>
      <c r="I79" s="300" t="str">
        <f>IF(B79="","",COUNTIF($B$6:B79,"&gt;&amp;0"))</f>
        <v/>
      </c>
      <c r="J79" s="300"/>
      <c r="K79" s="300"/>
      <c r="L79" s="300"/>
      <c r="M79" s="300"/>
      <c r="N79" s="300"/>
    </row>
    <row r="80" spans="3:14" x14ac:dyDescent="0.3">
      <c r="C80" s="225"/>
      <c r="D80" s="54"/>
      <c r="E80" s="54"/>
      <c r="F80" s="54"/>
      <c r="G80" s="54"/>
      <c r="H80" s="54"/>
      <c r="I80" s="300" t="str">
        <f>IF(B80="","",COUNTIF($B$6:B80,"&gt;&amp;0"))</f>
        <v/>
      </c>
      <c r="J80" s="300"/>
      <c r="K80" s="300"/>
      <c r="L80" s="300"/>
      <c r="M80" s="300"/>
      <c r="N80" s="300"/>
    </row>
    <row r="81" spans="3:14" x14ac:dyDescent="0.3">
      <c r="C81" s="225"/>
      <c r="D81" s="54"/>
      <c r="E81" s="54"/>
      <c r="F81" s="54"/>
      <c r="G81" s="54"/>
      <c r="H81" s="54"/>
      <c r="I81" s="300" t="str">
        <f>IF(B81="","",COUNTIF($B$6:B81,"&gt;&amp;0"))</f>
        <v/>
      </c>
      <c r="J81" s="300"/>
      <c r="K81" s="300"/>
      <c r="L81" s="300"/>
      <c r="M81" s="300"/>
      <c r="N81" s="300"/>
    </row>
    <row r="82" spans="3:14" x14ac:dyDescent="0.3">
      <c r="C82" s="225"/>
      <c r="D82" s="54"/>
      <c r="E82" s="54"/>
      <c r="F82" s="54"/>
      <c r="G82" s="54"/>
      <c r="H82" s="54"/>
      <c r="I82" s="300" t="str">
        <f>IF(B82="","",COUNTIF($B$6:B82,"&gt;&amp;0"))</f>
        <v/>
      </c>
      <c r="J82" s="300"/>
      <c r="K82" s="300"/>
      <c r="L82" s="300"/>
      <c r="M82" s="300"/>
      <c r="N82" s="300"/>
    </row>
    <row r="83" spans="3:14" x14ac:dyDescent="0.3">
      <c r="C83" s="225"/>
      <c r="D83" s="54"/>
      <c r="E83" s="54"/>
      <c r="F83" s="54"/>
      <c r="G83" s="54"/>
      <c r="H83" s="54"/>
      <c r="I83" s="300" t="str">
        <f>IF(B83="","",COUNTIF($B$6:B83,"&gt;&amp;0"))</f>
        <v/>
      </c>
      <c r="J83" s="300"/>
      <c r="K83" s="300"/>
      <c r="L83" s="300"/>
      <c r="M83" s="300"/>
      <c r="N83" s="300"/>
    </row>
    <row r="84" spans="3:14" x14ac:dyDescent="0.3">
      <c r="C84" s="225"/>
      <c r="D84" s="54"/>
      <c r="E84" s="54"/>
      <c r="F84" s="54"/>
      <c r="G84" s="54"/>
      <c r="H84" s="54"/>
      <c r="I84" s="300" t="str">
        <f>IF(B84="","",COUNTIF($B$6:B84,"&gt;&amp;0"))</f>
        <v/>
      </c>
      <c r="J84" s="300"/>
      <c r="K84" s="300"/>
      <c r="L84" s="300"/>
      <c r="M84" s="300"/>
      <c r="N84" s="300"/>
    </row>
    <row r="85" spans="3:14" x14ac:dyDescent="0.3">
      <c r="C85" s="225"/>
      <c r="D85" s="54"/>
      <c r="E85" s="54"/>
      <c r="F85" s="54"/>
      <c r="G85" s="54"/>
      <c r="H85" s="54"/>
      <c r="I85" s="300" t="str">
        <f>IF(B85="","",COUNTIF($B$6:B85,"&gt;&amp;0"))</f>
        <v/>
      </c>
      <c r="J85" s="300"/>
      <c r="K85" s="300"/>
      <c r="L85" s="300"/>
      <c r="M85" s="300"/>
      <c r="N85" s="300"/>
    </row>
    <row r="86" spans="3:14" x14ac:dyDescent="0.3">
      <c r="C86" s="225"/>
      <c r="D86" s="54"/>
      <c r="E86" s="54"/>
      <c r="F86" s="54"/>
      <c r="G86" s="54"/>
      <c r="H86" s="54"/>
      <c r="I86" s="300" t="str">
        <f>IF(B86="","",COUNTIF($B$6:B86,"&gt;&amp;0"))</f>
        <v/>
      </c>
      <c r="J86" s="300"/>
      <c r="K86" s="300"/>
      <c r="L86" s="300"/>
      <c r="M86" s="300"/>
      <c r="N86" s="300"/>
    </row>
    <row r="87" spans="3:14" x14ac:dyDescent="0.3">
      <c r="C87" s="225"/>
      <c r="D87" s="54"/>
      <c r="E87" s="54"/>
      <c r="F87" s="54"/>
      <c r="G87" s="54"/>
      <c r="H87" s="54"/>
      <c r="I87" s="300" t="str">
        <f>IF(B87="","",COUNTIF($B$6:B87,"&gt;&amp;0"))</f>
        <v/>
      </c>
      <c r="J87" s="300"/>
      <c r="K87" s="300"/>
      <c r="L87" s="300"/>
      <c r="M87" s="300"/>
      <c r="N87" s="300"/>
    </row>
    <row r="88" spans="3:14" x14ac:dyDescent="0.3">
      <c r="C88" s="225"/>
      <c r="D88" s="54"/>
      <c r="E88" s="54"/>
      <c r="F88" s="54"/>
      <c r="G88" s="54"/>
      <c r="H88" s="54"/>
      <c r="I88" s="300" t="str">
        <f>IF(B88="","",COUNTIF($B$6:B88,"&gt;&amp;0"))</f>
        <v/>
      </c>
      <c r="J88" s="300"/>
      <c r="K88" s="300"/>
      <c r="L88" s="300"/>
      <c r="M88" s="300"/>
      <c r="N88" s="300"/>
    </row>
    <row r="89" spans="3:14" x14ac:dyDescent="0.3">
      <c r="C89" s="225"/>
      <c r="D89" s="54"/>
      <c r="E89" s="54"/>
      <c r="F89" s="54"/>
      <c r="G89" s="54"/>
      <c r="H89" s="54"/>
      <c r="I89" s="300" t="str">
        <f>IF(B89="","",COUNTIF($B$6:B89,"&gt;&amp;0"))</f>
        <v/>
      </c>
      <c r="J89" s="300"/>
      <c r="K89" s="300"/>
      <c r="L89" s="300"/>
      <c r="M89" s="300"/>
      <c r="N89" s="300"/>
    </row>
    <row r="90" spans="3:14" x14ac:dyDescent="0.3">
      <c r="C90" s="225"/>
      <c r="D90" s="54"/>
      <c r="E90" s="54"/>
      <c r="F90" s="54"/>
      <c r="G90" s="54"/>
      <c r="H90" s="54"/>
      <c r="I90" s="300" t="str">
        <f>IF(B90="","",COUNTIF($B$6:B90,"&gt;&amp;0"))</f>
        <v/>
      </c>
      <c r="J90" s="300"/>
      <c r="K90" s="300"/>
      <c r="L90" s="300"/>
      <c r="M90" s="300"/>
      <c r="N90" s="300"/>
    </row>
    <row r="91" spans="3:14" x14ac:dyDescent="0.3">
      <c r="C91" s="225"/>
      <c r="D91" s="54"/>
      <c r="E91" s="54"/>
      <c r="F91" s="54"/>
      <c r="G91" s="54"/>
      <c r="H91" s="54"/>
      <c r="I91" s="300" t="str">
        <f>IF(B91="","",COUNTIF($B$6:B91,"&gt;&amp;0"))</f>
        <v/>
      </c>
      <c r="J91" s="300"/>
      <c r="K91" s="300"/>
      <c r="L91" s="300"/>
      <c r="M91" s="300"/>
      <c r="N91" s="300"/>
    </row>
    <row r="92" spans="3:14" x14ac:dyDescent="0.3">
      <c r="C92" s="225"/>
      <c r="D92" s="54"/>
      <c r="E92" s="54"/>
      <c r="F92" s="54"/>
      <c r="G92" s="54"/>
      <c r="H92" s="54"/>
      <c r="I92" s="300" t="str">
        <f>IF(B92="","",COUNTIF($B$6:B92,"&gt;&amp;0"))</f>
        <v/>
      </c>
      <c r="J92" s="300"/>
      <c r="K92" s="300"/>
      <c r="L92" s="300"/>
      <c r="M92" s="300"/>
      <c r="N92" s="300"/>
    </row>
    <row r="93" spans="3:14" x14ac:dyDescent="0.3">
      <c r="C93" s="225"/>
      <c r="D93" s="54"/>
      <c r="E93" s="54"/>
      <c r="F93" s="54"/>
      <c r="G93" s="54"/>
      <c r="H93" s="54"/>
      <c r="I93" s="300" t="str">
        <f>IF(B93="","",COUNTIF($B$6:B93,"&gt;&amp;0"))</f>
        <v/>
      </c>
      <c r="J93" s="300"/>
      <c r="K93" s="300"/>
      <c r="L93" s="300"/>
      <c r="M93" s="300"/>
      <c r="N93" s="300"/>
    </row>
    <row r="94" spans="3:14" x14ac:dyDescent="0.3">
      <c r="C94" s="226"/>
      <c r="D94" s="215"/>
      <c r="E94" s="215"/>
      <c r="F94" s="215"/>
      <c r="G94" s="215"/>
      <c r="H94" s="215"/>
      <c r="I94" s="300" t="str">
        <f>IF(B94="","",COUNTIF($B$6:B94,"&gt;&amp;0"))</f>
        <v/>
      </c>
      <c r="J94" s="300"/>
      <c r="K94" s="300"/>
      <c r="L94" s="300"/>
      <c r="M94" s="300"/>
      <c r="N94" s="300"/>
    </row>
    <row r="95" spans="3:14" x14ac:dyDescent="0.3">
      <c r="I95" s="300" t="str">
        <f>IF(B95="","",COUNTIF($B$6:B95,"&gt;&amp;0"))</f>
        <v/>
      </c>
      <c r="J95" s="300"/>
      <c r="K95" s="300"/>
      <c r="L95" s="300"/>
      <c r="M95" s="300"/>
      <c r="N95" s="300"/>
    </row>
    <row r="96" spans="3:14" x14ac:dyDescent="0.3">
      <c r="I96" s="300" t="str">
        <f>IF(B96="","",COUNTIF($B$6:B96,"&gt;&amp;0"))</f>
        <v/>
      </c>
      <c r="J96" s="300"/>
      <c r="K96" s="300"/>
      <c r="L96" s="300"/>
      <c r="M96" s="300"/>
      <c r="N96" s="300"/>
    </row>
    <row r="97" spans="9:14" x14ac:dyDescent="0.3">
      <c r="I97" s="300" t="str">
        <f>IF(B97="","",COUNTIF($B$6:B97,"&gt;&amp;0"))</f>
        <v/>
      </c>
      <c r="J97" s="300"/>
      <c r="K97" s="300"/>
      <c r="L97" s="300"/>
      <c r="M97" s="300"/>
      <c r="N97" s="300"/>
    </row>
    <row r="98" spans="9:14" x14ac:dyDescent="0.3">
      <c r="I98" s="300" t="str">
        <f>IF(B98="","",COUNTIF($B$6:B98,"&gt;&amp;0"))</f>
        <v/>
      </c>
      <c r="J98" s="300"/>
      <c r="K98" s="300"/>
      <c r="L98" s="300"/>
      <c r="M98" s="300"/>
      <c r="N98" s="300"/>
    </row>
    <row r="99" spans="9:14" x14ac:dyDescent="0.3">
      <c r="I99" s="300" t="str">
        <f>IF(B99="","",COUNTIF($B$6:B99,"&gt;&amp;0"))</f>
        <v/>
      </c>
      <c r="J99" s="300"/>
      <c r="K99" s="300"/>
      <c r="L99" s="300"/>
      <c r="M99" s="300"/>
      <c r="N99" s="300"/>
    </row>
    <row r="100" spans="9:14" x14ac:dyDescent="0.3">
      <c r="I100" s="300" t="str">
        <f>IF(B100="","",COUNTIF($B$6:B100,"&gt;&amp;0"))</f>
        <v/>
      </c>
      <c r="J100" s="300"/>
      <c r="K100" s="300"/>
      <c r="L100" s="300"/>
      <c r="M100" s="300"/>
      <c r="N100" s="300"/>
    </row>
    <row r="101" spans="9:14" x14ac:dyDescent="0.3">
      <c r="I101" s="300" t="str">
        <f>IF(B101="","",COUNTIF($B$6:B101,"&gt;&amp;0"))</f>
        <v/>
      </c>
      <c r="J101" s="300"/>
      <c r="K101" s="300"/>
      <c r="L101" s="300"/>
      <c r="M101" s="300"/>
      <c r="N101" s="300"/>
    </row>
    <row r="102" spans="9:14" x14ac:dyDescent="0.3">
      <c r="I102" s="300" t="str">
        <f>IF(B102="","",COUNTIF($B$6:B102,"&gt;&amp;0"))</f>
        <v/>
      </c>
      <c r="J102" s="300"/>
      <c r="K102" s="300"/>
      <c r="L102" s="300"/>
      <c r="M102" s="300"/>
      <c r="N102" s="300"/>
    </row>
    <row r="103" spans="9:14" x14ac:dyDescent="0.3">
      <c r="I103" s="300" t="str">
        <f>IF(B103="","",COUNTIF($B$6:B103,"&gt;&amp;0"))</f>
        <v/>
      </c>
      <c r="J103" s="300"/>
      <c r="K103" s="300"/>
      <c r="L103" s="300"/>
      <c r="M103" s="300"/>
      <c r="N103" s="300"/>
    </row>
    <row r="104" spans="9:14" x14ac:dyDescent="0.3">
      <c r="I104" s="300" t="str">
        <f>IF(B104="","",COUNTIF($B$6:B104,"&gt;&amp;0"))</f>
        <v/>
      </c>
      <c r="J104" s="300"/>
      <c r="K104" s="300"/>
      <c r="L104" s="300"/>
      <c r="M104" s="300"/>
      <c r="N104" s="300"/>
    </row>
    <row r="105" spans="9:14" x14ac:dyDescent="0.3">
      <c r="I105" s="300" t="str">
        <f>IF(B105="","",COUNTIF($B$6:B105,"&gt;&amp;0"))</f>
        <v/>
      </c>
      <c r="J105" s="300"/>
      <c r="K105" s="300"/>
      <c r="L105" s="300"/>
      <c r="M105" s="300"/>
      <c r="N105" s="300"/>
    </row>
    <row r="106" spans="9:14" x14ac:dyDescent="0.3">
      <c r="I106" s="300" t="str">
        <f>IF(B106="","",COUNTIF($B$6:B106,"&gt;&amp;0"))</f>
        <v/>
      </c>
      <c r="J106" s="300"/>
      <c r="K106" s="300"/>
      <c r="L106" s="300"/>
      <c r="M106" s="300"/>
      <c r="N106" s="300"/>
    </row>
    <row r="107" spans="9:14" x14ac:dyDescent="0.3">
      <c r="I107" s="300" t="str">
        <f>IF(B107="","",COUNTIF($B$6:B107,"&gt;&amp;0"))</f>
        <v/>
      </c>
      <c r="J107" s="300"/>
      <c r="K107" s="300"/>
      <c r="L107" s="300"/>
      <c r="M107" s="300"/>
      <c r="N107" s="300"/>
    </row>
    <row r="108" spans="9:14" x14ac:dyDescent="0.3">
      <c r="I108" s="300" t="str">
        <f>IF(B108="","",COUNTIF($B$6:B108,"&gt;&amp;0"))</f>
        <v/>
      </c>
      <c r="J108" s="300"/>
      <c r="K108" s="300"/>
      <c r="L108" s="300"/>
      <c r="M108" s="300"/>
      <c r="N108" s="300"/>
    </row>
    <row r="109" spans="9:14" x14ac:dyDescent="0.3">
      <c r="I109" s="300" t="str">
        <f>IF(B109="","",COUNTIF($B$6:B109,"&gt;&amp;0"))</f>
        <v/>
      </c>
      <c r="J109" s="300"/>
      <c r="K109" s="300"/>
      <c r="L109" s="300"/>
      <c r="M109" s="300"/>
      <c r="N109" s="300"/>
    </row>
    <row r="110" spans="9:14" x14ac:dyDescent="0.3">
      <c r="I110" s="300" t="str">
        <f>IF(B110="","",COUNTIF($B$6:B110,"&gt;&amp;0"))</f>
        <v/>
      </c>
      <c r="J110" s="300"/>
      <c r="K110" s="300"/>
      <c r="L110" s="300"/>
      <c r="M110" s="300"/>
      <c r="N110" s="300"/>
    </row>
    <row r="111" spans="9:14" x14ac:dyDescent="0.3">
      <c r="I111" s="300" t="str">
        <f>IF(B111="","",COUNTIF($B$6:B111,"&gt;&amp;0"))</f>
        <v/>
      </c>
      <c r="J111" s="300"/>
      <c r="K111" s="300"/>
      <c r="L111" s="300"/>
      <c r="M111" s="300"/>
      <c r="N111" s="300"/>
    </row>
    <row r="112" spans="9:14" x14ac:dyDescent="0.3">
      <c r="I112" s="300" t="str">
        <f>IF(B112="","",COUNTIF($B$6:B112,"&gt;&amp;0"))</f>
        <v/>
      </c>
      <c r="J112" s="300"/>
      <c r="K112" s="300"/>
      <c r="L112" s="300"/>
      <c r="M112" s="300"/>
      <c r="N112" s="300"/>
    </row>
    <row r="113" spans="9:14" x14ac:dyDescent="0.3">
      <c r="I113" s="300" t="str">
        <f>IF(B113="","",COUNTIF($B$6:B113,"&gt;&amp;0"))</f>
        <v/>
      </c>
      <c r="J113" s="300"/>
      <c r="K113" s="300"/>
      <c r="L113" s="300"/>
      <c r="M113" s="300"/>
      <c r="N113" s="300"/>
    </row>
    <row r="114" spans="9:14" x14ac:dyDescent="0.3">
      <c r="I114" s="300" t="str">
        <f>IF(B114="","",COUNTIF($B$6:B114,"&gt;&amp;0"))</f>
        <v/>
      </c>
      <c r="J114" s="300"/>
      <c r="K114" s="300"/>
      <c r="L114" s="300"/>
      <c r="M114" s="300"/>
      <c r="N114" s="300"/>
    </row>
    <row r="115" spans="9:14" x14ac:dyDescent="0.3">
      <c r="I115" s="300" t="str">
        <f>IF(B115="","",COUNTIF($B$6:B115,"&gt;&amp;0"))</f>
        <v/>
      </c>
      <c r="J115" s="300"/>
      <c r="K115" s="300"/>
      <c r="L115" s="300"/>
      <c r="M115" s="300"/>
      <c r="N115" s="300"/>
    </row>
    <row r="116" spans="9:14" x14ac:dyDescent="0.3">
      <c r="I116" s="300" t="str">
        <f>IF(B116="","",COUNTIF($B$6:B116,"&gt;&amp;0"))</f>
        <v/>
      </c>
      <c r="J116" s="300"/>
      <c r="K116" s="300"/>
      <c r="L116" s="300"/>
      <c r="M116" s="300"/>
      <c r="N116" s="300"/>
    </row>
    <row r="117" spans="9:14" x14ac:dyDescent="0.3">
      <c r="I117" s="300" t="str">
        <f>IF(B117="","",COUNTIF($B$6:B117,"&gt;&amp;0"))</f>
        <v/>
      </c>
      <c r="J117" s="300"/>
      <c r="K117" s="300"/>
      <c r="L117" s="300"/>
      <c r="M117" s="300"/>
      <c r="N117" s="300"/>
    </row>
    <row r="118" spans="9:14" x14ac:dyDescent="0.3">
      <c r="I118" s="300" t="str">
        <f>IF(B118="","",COUNTIF($B$6:B118,"&gt;&amp;0"))</f>
        <v/>
      </c>
      <c r="J118" s="300"/>
      <c r="K118" s="300"/>
      <c r="L118" s="300"/>
      <c r="M118" s="300"/>
      <c r="N118" s="300"/>
    </row>
    <row r="119" spans="9:14" x14ac:dyDescent="0.3">
      <c r="I119" s="300" t="str">
        <f>IF(B119="","",COUNTIF($B$6:B119,"&gt;&amp;0"))</f>
        <v/>
      </c>
      <c r="J119" s="300"/>
      <c r="K119" s="300"/>
      <c r="L119" s="300"/>
      <c r="M119" s="300"/>
      <c r="N119" s="300"/>
    </row>
    <row r="120" spans="9:14" x14ac:dyDescent="0.3">
      <c r="I120" s="300" t="str">
        <f>IF(B120="","",COUNTIF($B$6:B120,"&gt;&amp;0"))</f>
        <v/>
      </c>
      <c r="J120" s="300"/>
      <c r="K120" s="300"/>
      <c r="L120" s="300"/>
      <c r="M120" s="300"/>
      <c r="N120" s="300"/>
    </row>
    <row r="121" spans="9:14" x14ac:dyDescent="0.3">
      <c r="I121" s="300" t="str">
        <f>IF(B121="","",COUNTIF($B$6:B121,"&gt;&amp;0"))</f>
        <v/>
      </c>
      <c r="J121" s="300"/>
      <c r="K121" s="300"/>
      <c r="L121" s="300"/>
      <c r="M121" s="300"/>
      <c r="N121" s="300"/>
    </row>
    <row r="122" spans="9:14" x14ac:dyDescent="0.3">
      <c r="I122" s="300" t="str">
        <f>IF(B122="","",COUNTIF($B$6:B122,"&gt;&amp;0"))</f>
        <v/>
      </c>
      <c r="J122" s="300"/>
      <c r="K122" s="300"/>
      <c r="L122" s="300"/>
      <c r="M122" s="300"/>
      <c r="N122" s="300"/>
    </row>
    <row r="123" spans="9:14" x14ac:dyDescent="0.3">
      <c r="I123" s="300" t="str">
        <f>IF(B123="","",COUNTIF($B$6:B123,"&gt;&amp;0"))</f>
        <v/>
      </c>
      <c r="J123" s="300"/>
      <c r="K123" s="300"/>
      <c r="L123" s="300"/>
      <c r="M123" s="300"/>
      <c r="N123" s="300"/>
    </row>
    <row r="124" spans="9:14" x14ac:dyDescent="0.3">
      <c r="I124" s="300" t="str">
        <f>IF(B124="","",COUNTIF($B$6:B124,"&gt;&amp;0"))</f>
        <v/>
      </c>
      <c r="J124" s="300"/>
      <c r="K124" s="300"/>
      <c r="L124" s="300"/>
      <c r="M124" s="300"/>
      <c r="N124" s="300"/>
    </row>
    <row r="125" spans="9:14" x14ac:dyDescent="0.3">
      <c r="I125" s="300" t="str">
        <f>IF(B125="","",COUNTIF($B$6:B125,"&gt;&amp;0"))</f>
        <v/>
      </c>
      <c r="J125" s="300"/>
      <c r="K125" s="300"/>
      <c r="L125" s="300"/>
      <c r="M125" s="300"/>
      <c r="N125" s="300"/>
    </row>
    <row r="126" spans="9:14" x14ac:dyDescent="0.3">
      <c r="I126" s="300" t="str">
        <f>IF(B126="","",COUNTIF($B$6:B126,"&gt;&amp;0"))</f>
        <v/>
      </c>
      <c r="J126" s="300"/>
      <c r="K126" s="300"/>
      <c r="L126" s="300"/>
      <c r="M126" s="300"/>
      <c r="N126" s="300"/>
    </row>
    <row r="127" spans="9:14" x14ac:dyDescent="0.3">
      <c r="I127" s="300" t="str">
        <f>IF(B127="","",COUNTIF($B$6:B127,"&gt;&amp;0"))</f>
        <v/>
      </c>
      <c r="J127" s="300"/>
      <c r="K127" s="300"/>
      <c r="L127" s="300"/>
      <c r="M127" s="300"/>
      <c r="N127" s="300"/>
    </row>
    <row r="128" spans="9:14" x14ac:dyDescent="0.3">
      <c r="I128" s="300" t="str">
        <f>IF(B128="","",COUNTIF($B$6:B128,"&gt;&amp;0"))</f>
        <v/>
      </c>
      <c r="J128" s="300"/>
      <c r="K128" s="300"/>
      <c r="L128" s="300"/>
      <c r="M128" s="300"/>
      <c r="N128" s="300"/>
    </row>
    <row r="129" spans="9:14" x14ac:dyDescent="0.3">
      <c r="I129" s="300" t="str">
        <f>IF(B129="","",COUNTIF($B$6:B129,"&gt;&amp;0"))</f>
        <v/>
      </c>
      <c r="J129" s="300"/>
      <c r="K129" s="300"/>
      <c r="L129" s="300"/>
      <c r="M129" s="300"/>
      <c r="N129" s="300"/>
    </row>
    <row r="130" spans="9:14" x14ac:dyDescent="0.3">
      <c r="I130" s="300" t="str">
        <f>IF(B130="","",COUNTIF($B$6:B130,"&gt;&amp;0"))</f>
        <v/>
      </c>
      <c r="J130" s="300"/>
      <c r="K130" s="300"/>
      <c r="L130" s="300"/>
      <c r="M130" s="300"/>
      <c r="N130" s="300"/>
    </row>
    <row r="131" spans="9:14" x14ac:dyDescent="0.3">
      <c r="I131" s="300" t="str">
        <f>IF(B131="","",COUNTIF($B$6:B131,"&gt;&amp;0"))</f>
        <v/>
      </c>
      <c r="J131" s="300"/>
      <c r="K131" s="300"/>
      <c r="L131" s="300"/>
      <c r="M131" s="300"/>
      <c r="N131" s="300"/>
    </row>
    <row r="132" spans="9:14" x14ac:dyDescent="0.3">
      <c r="I132" s="300" t="str">
        <f>IF(B132="","",COUNTIF($B$6:B132,"&gt;&amp;0"))</f>
        <v/>
      </c>
      <c r="J132" s="300"/>
      <c r="K132" s="300"/>
      <c r="L132" s="300"/>
      <c r="M132" s="300"/>
      <c r="N132" s="300"/>
    </row>
    <row r="133" spans="9:14" x14ac:dyDescent="0.3">
      <c r="I133" s="300" t="str">
        <f>IF(B133="","",COUNTIF($B$6:B133,"&gt;&amp;0"))</f>
        <v/>
      </c>
      <c r="J133" s="300"/>
      <c r="K133" s="300"/>
      <c r="L133" s="300"/>
      <c r="M133" s="300"/>
      <c r="N133" s="300"/>
    </row>
    <row r="134" spans="9:14" x14ac:dyDescent="0.3">
      <c r="I134" s="300" t="str">
        <f>IF(B134="","",COUNTIF($B$6:B134,"&gt;&amp;0"))</f>
        <v/>
      </c>
      <c r="J134" s="300"/>
      <c r="K134" s="300"/>
      <c r="L134" s="300"/>
      <c r="M134" s="300"/>
      <c r="N134" s="300"/>
    </row>
    <row r="135" spans="9:14" x14ac:dyDescent="0.3">
      <c r="I135" s="300" t="str">
        <f>IF(B135="","",COUNTIF($B$6:B135,"&gt;&amp;0"))</f>
        <v/>
      </c>
      <c r="J135" s="300"/>
      <c r="K135" s="300"/>
      <c r="L135" s="300"/>
      <c r="M135" s="300"/>
      <c r="N135" s="300"/>
    </row>
    <row r="136" spans="9:14" x14ac:dyDescent="0.3">
      <c r="I136" s="300" t="str">
        <f>IF(B136="","",COUNTIF($B$6:B136,"&gt;&amp;0"))</f>
        <v/>
      </c>
      <c r="J136" s="300"/>
      <c r="K136" s="300"/>
      <c r="L136" s="300"/>
      <c r="M136" s="300"/>
      <c r="N136" s="300"/>
    </row>
    <row r="137" spans="9:14" x14ac:dyDescent="0.3">
      <c r="I137" s="300" t="str">
        <f>IF(B137="","",COUNTIF($B$6:B137,"&gt;&amp;0"))</f>
        <v/>
      </c>
      <c r="J137" s="300"/>
      <c r="K137" s="300"/>
      <c r="L137" s="300"/>
      <c r="M137" s="300"/>
      <c r="N137" s="300"/>
    </row>
    <row r="138" spans="9:14" x14ac:dyDescent="0.3">
      <c r="I138" s="300" t="str">
        <f>IF(B138="","",COUNTIF($B$6:B138,"&gt;&amp;0"))</f>
        <v/>
      </c>
      <c r="J138" s="300"/>
      <c r="K138" s="300"/>
      <c r="L138" s="300"/>
      <c r="M138" s="300"/>
      <c r="N138" s="300"/>
    </row>
    <row r="139" spans="9:14" x14ac:dyDescent="0.3">
      <c r="I139" s="300" t="str">
        <f>IF(B139="","",COUNTIF($B$6:B139,"&gt;&amp;0"))</f>
        <v/>
      </c>
      <c r="J139" s="300"/>
      <c r="K139" s="300"/>
      <c r="L139" s="300"/>
      <c r="M139" s="300"/>
      <c r="N139" s="300"/>
    </row>
    <row r="140" spans="9:14" x14ac:dyDescent="0.3">
      <c r="I140" s="300" t="str">
        <f>IF(B140="","",COUNTIF($B$6:B140,"&gt;&amp;0"))</f>
        <v/>
      </c>
      <c r="J140" s="300"/>
      <c r="K140" s="300"/>
      <c r="L140" s="300"/>
      <c r="M140" s="300"/>
      <c r="N140" s="300"/>
    </row>
    <row r="141" spans="9:14" x14ac:dyDescent="0.3">
      <c r="I141" s="300" t="str">
        <f>IF(B141="","",COUNTIF($B$6:B141,"&gt;&amp;0"))</f>
        <v/>
      </c>
      <c r="J141" s="300"/>
      <c r="K141" s="300"/>
      <c r="L141" s="300"/>
      <c r="M141" s="300"/>
      <c r="N141" s="300"/>
    </row>
    <row r="142" spans="9:14" x14ac:dyDescent="0.3">
      <c r="I142" s="300" t="str">
        <f>IF(B142="","",COUNTIF($B$6:B142,"&gt;&amp;0"))</f>
        <v/>
      </c>
      <c r="J142" s="300"/>
      <c r="K142" s="300"/>
      <c r="L142" s="300"/>
      <c r="M142" s="300"/>
      <c r="N142" s="300"/>
    </row>
    <row r="143" spans="9:14" x14ac:dyDescent="0.3">
      <c r="I143" s="300" t="str">
        <f>IF(B143="","",COUNTIF($B$6:B143,"&gt;&amp;0"))</f>
        <v/>
      </c>
      <c r="J143" s="300"/>
      <c r="K143" s="300"/>
      <c r="L143" s="300"/>
      <c r="M143" s="300"/>
      <c r="N143" s="300"/>
    </row>
    <row r="144" spans="9:14" x14ac:dyDescent="0.3">
      <c r="I144" s="300" t="str">
        <f>IF(B144="","",COUNTIF($B$6:B144,"&gt;&amp;0"))</f>
        <v/>
      </c>
      <c r="J144" s="300"/>
      <c r="K144" s="300"/>
      <c r="L144" s="300"/>
      <c r="M144" s="300"/>
      <c r="N144" s="300"/>
    </row>
    <row r="145" spans="9:14" x14ac:dyDescent="0.3">
      <c r="I145" s="300" t="str">
        <f>IF(B145="","",COUNTIF($B$6:B145,"&gt;&amp;0"))</f>
        <v/>
      </c>
      <c r="J145" s="300"/>
      <c r="K145" s="300"/>
      <c r="L145" s="300"/>
      <c r="M145" s="300"/>
      <c r="N145" s="300"/>
    </row>
    <row r="146" spans="9:14" x14ac:dyDescent="0.3">
      <c r="I146" s="300" t="str">
        <f>IF(B146="","",COUNTIF($B$6:B146,"&gt;&amp;0"))</f>
        <v/>
      </c>
      <c r="J146" s="300"/>
      <c r="K146" s="300"/>
      <c r="L146" s="300"/>
      <c r="M146" s="300"/>
      <c r="N146" s="300"/>
    </row>
    <row r="147" spans="9:14" x14ac:dyDescent="0.3">
      <c r="I147" s="300" t="str">
        <f>IF(B147="","",COUNTIF($B$6:B147,"&gt;&amp;0"))</f>
        <v/>
      </c>
      <c r="J147" s="300"/>
      <c r="K147" s="300"/>
      <c r="L147" s="300"/>
      <c r="M147" s="300"/>
      <c r="N147" s="300"/>
    </row>
    <row r="148" spans="9:14" x14ac:dyDescent="0.3">
      <c r="I148" s="300" t="str">
        <f>IF(B148="","",COUNTIF($B$6:B148,"&gt;&amp;0"))</f>
        <v/>
      </c>
      <c r="J148" s="300"/>
      <c r="K148" s="300"/>
      <c r="L148" s="300"/>
      <c r="M148" s="300"/>
      <c r="N148" s="300"/>
    </row>
    <row r="149" spans="9:14" x14ac:dyDescent="0.3">
      <c r="I149" s="300" t="str">
        <f>IF(B149="","",COUNTIF($B$6:B149,"&gt;&amp;0"))</f>
        <v/>
      </c>
      <c r="J149" s="300"/>
      <c r="K149" s="300"/>
      <c r="L149" s="300"/>
      <c r="M149" s="300"/>
      <c r="N149" s="300"/>
    </row>
    <row r="150" spans="9:14" x14ac:dyDescent="0.3">
      <c r="I150" s="300" t="str">
        <f>IF(B150="","",COUNTIF($B$6:B150,"&gt;&amp;0"))</f>
        <v/>
      </c>
      <c r="J150" s="300"/>
      <c r="K150" s="300"/>
      <c r="L150" s="300"/>
      <c r="M150" s="300"/>
      <c r="N150" s="300"/>
    </row>
    <row r="151" spans="9:14" x14ac:dyDescent="0.3">
      <c r="I151" s="300" t="str">
        <f>IF(B151="","",COUNTIF($B$6:B151,"&gt;&amp;0"))</f>
        <v/>
      </c>
      <c r="J151" s="300"/>
      <c r="K151" s="300"/>
      <c r="L151" s="300"/>
      <c r="M151" s="300"/>
      <c r="N151" s="300"/>
    </row>
    <row r="152" spans="9:14" x14ac:dyDescent="0.3">
      <c r="I152" s="300" t="str">
        <f>IF(B152="","",COUNTIF($B$6:B152,"&gt;&amp;0"))</f>
        <v/>
      </c>
      <c r="J152" s="300"/>
      <c r="K152" s="300"/>
      <c r="L152" s="300"/>
      <c r="M152" s="300"/>
      <c r="N152" s="300"/>
    </row>
    <row r="153" spans="9:14" x14ac:dyDescent="0.3">
      <c r="I153" s="300" t="str">
        <f>IF(B153="","",COUNTIF($B$6:B153,"&gt;&amp;0"))</f>
        <v/>
      </c>
      <c r="J153" s="300"/>
      <c r="K153" s="300"/>
      <c r="L153" s="300"/>
      <c r="M153" s="300"/>
      <c r="N153" s="300"/>
    </row>
    <row r="154" spans="9:14" x14ac:dyDescent="0.3">
      <c r="I154" s="300" t="str">
        <f>IF(B154="","",COUNTIF($B$6:B154,"&gt;&amp;0"))</f>
        <v/>
      </c>
      <c r="J154" s="300"/>
      <c r="K154" s="300"/>
      <c r="L154" s="300"/>
      <c r="M154" s="300"/>
      <c r="N154" s="300"/>
    </row>
    <row r="155" spans="9:14" x14ac:dyDescent="0.3">
      <c r="I155" s="300" t="str">
        <f>IF(B155="","",COUNTIF($B$6:B155,"&gt;&amp;0"))</f>
        <v/>
      </c>
      <c r="J155" s="300"/>
      <c r="K155" s="300"/>
      <c r="L155" s="300"/>
      <c r="M155" s="300"/>
      <c r="N155" s="300"/>
    </row>
    <row r="156" spans="9:14" x14ac:dyDescent="0.3">
      <c r="I156" s="300" t="str">
        <f>IF(B156="","",COUNTIF($B$6:B156,"&gt;&amp;0"))</f>
        <v/>
      </c>
      <c r="J156" s="300"/>
      <c r="K156" s="300"/>
      <c r="L156" s="300"/>
      <c r="M156" s="300"/>
      <c r="N156" s="300"/>
    </row>
    <row r="157" spans="9:14" x14ac:dyDescent="0.3">
      <c r="I157" s="300" t="str">
        <f>IF(B157="","",COUNTIF($B$6:B157,"&gt;&amp;0"))</f>
        <v/>
      </c>
      <c r="J157" s="300"/>
      <c r="K157" s="300"/>
      <c r="L157" s="300"/>
      <c r="M157" s="300"/>
      <c r="N157" s="300"/>
    </row>
    <row r="158" spans="9:14" x14ac:dyDescent="0.3">
      <c r="I158" s="300" t="str">
        <f>IF(B158="","",COUNTIF($B$6:B158,"&gt;&amp;0"))</f>
        <v/>
      </c>
      <c r="J158" s="300"/>
      <c r="K158" s="300"/>
      <c r="L158" s="300"/>
      <c r="M158" s="300"/>
      <c r="N158" s="300"/>
    </row>
    <row r="159" spans="9:14" x14ac:dyDescent="0.3">
      <c r="I159" s="300" t="str">
        <f>IF(B159="","",COUNTIF($B$6:B159,"&gt;&amp;0"))</f>
        <v/>
      </c>
      <c r="J159" s="300"/>
      <c r="K159" s="300"/>
      <c r="L159" s="300"/>
      <c r="M159" s="300"/>
      <c r="N159" s="300"/>
    </row>
    <row r="160" spans="9:14" x14ac:dyDescent="0.3">
      <c r="I160" s="300" t="str">
        <f>IF(B160="","",COUNTIF($B$6:B160,"&gt;&amp;0"))</f>
        <v/>
      </c>
      <c r="J160" s="300"/>
      <c r="K160" s="300"/>
      <c r="L160" s="300"/>
      <c r="M160" s="300"/>
      <c r="N160" s="300"/>
    </row>
    <row r="161" spans="9:14" x14ac:dyDescent="0.3">
      <c r="I161" s="300" t="str">
        <f>IF(B161="","",COUNTIF($B$6:B161,"&gt;&amp;0"))</f>
        <v/>
      </c>
      <c r="J161" s="300"/>
      <c r="K161" s="300"/>
      <c r="L161" s="300"/>
      <c r="M161" s="300"/>
      <c r="N161" s="300"/>
    </row>
    <row r="162" spans="9:14" x14ac:dyDescent="0.3">
      <c r="I162" s="300" t="str">
        <f>IF(B162="","",COUNTIF($B$6:B162,"&gt;&amp;0"))</f>
        <v/>
      </c>
      <c r="J162" s="300"/>
      <c r="K162" s="300"/>
      <c r="L162" s="300"/>
      <c r="M162" s="300"/>
      <c r="N162" s="300"/>
    </row>
    <row r="163" spans="9:14" x14ac:dyDescent="0.3">
      <c r="I163" s="300" t="str">
        <f>IF(B163="","",COUNTIF($B$6:B163,"&gt;&amp;0"))</f>
        <v/>
      </c>
      <c r="J163" s="300"/>
      <c r="K163" s="300"/>
      <c r="L163" s="300"/>
      <c r="M163" s="300"/>
      <c r="N163" s="300"/>
    </row>
    <row r="164" spans="9:14" x14ac:dyDescent="0.3">
      <c r="I164" s="300" t="str">
        <f>IF(B164="","",COUNTIF($B$6:B164,"&gt;&amp;0"))</f>
        <v/>
      </c>
      <c r="J164" s="300"/>
      <c r="K164" s="300"/>
      <c r="L164" s="300"/>
      <c r="M164" s="300"/>
      <c r="N164" s="300"/>
    </row>
    <row r="165" spans="9:14" x14ac:dyDescent="0.3">
      <c r="I165" s="300" t="str">
        <f>IF(B165="","",COUNTIF($B$6:B165,"&gt;&amp;0"))</f>
        <v/>
      </c>
      <c r="J165" s="300"/>
      <c r="K165" s="300"/>
      <c r="L165" s="300"/>
      <c r="M165" s="300"/>
      <c r="N165" s="300"/>
    </row>
    <row r="166" spans="9:14" x14ac:dyDescent="0.3">
      <c r="I166" s="300" t="str">
        <f>IF(B166="","",COUNTIF($B$6:B166,"&gt;&amp;0"))</f>
        <v/>
      </c>
      <c r="J166" s="300"/>
      <c r="K166" s="300"/>
      <c r="L166" s="300"/>
      <c r="M166" s="300"/>
      <c r="N166" s="300"/>
    </row>
    <row r="167" spans="9:14" x14ac:dyDescent="0.3">
      <c r="I167" s="300" t="str">
        <f>IF(B167="","",COUNTIF($B$6:B167,"&gt;&amp;0"))</f>
        <v/>
      </c>
      <c r="J167" s="300"/>
      <c r="K167" s="300"/>
      <c r="L167" s="300"/>
      <c r="M167" s="300"/>
      <c r="N167" s="300"/>
    </row>
    <row r="168" spans="9:14" x14ac:dyDescent="0.3">
      <c r="I168" s="300" t="str">
        <f>IF(B168="","",COUNTIF($B$6:B168,"&gt;&amp;0"))</f>
        <v/>
      </c>
      <c r="J168" s="300"/>
      <c r="K168" s="300"/>
      <c r="L168" s="300"/>
      <c r="M168" s="300"/>
      <c r="N168" s="300"/>
    </row>
    <row r="169" spans="9:14" x14ac:dyDescent="0.3">
      <c r="I169" s="300" t="str">
        <f>IF(B169="","",COUNTIF($B$6:B169,"&gt;&amp;0"))</f>
        <v/>
      </c>
      <c r="J169" s="300"/>
      <c r="K169" s="300"/>
      <c r="L169" s="300"/>
      <c r="M169" s="300"/>
      <c r="N169" s="300"/>
    </row>
    <row r="170" spans="9:14" x14ac:dyDescent="0.3">
      <c r="I170" s="300" t="str">
        <f>IF(B170="","",COUNTIF($B$6:B170,"&gt;&amp;0"))</f>
        <v/>
      </c>
      <c r="J170" s="300"/>
      <c r="K170" s="300"/>
      <c r="L170" s="300"/>
      <c r="M170" s="300"/>
      <c r="N170" s="300"/>
    </row>
    <row r="171" spans="9:14" x14ac:dyDescent="0.3">
      <c r="I171" s="300" t="str">
        <f>IF(B171="","",COUNTIF($B$6:B171,"&gt;&amp;0"))</f>
        <v/>
      </c>
      <c r="J171" s="300"/>
      <c r="K171" s="300"/>
      <c r="L171" s="300"/>
      <c r="M171" s="300"/>
      <c r="N171" s="300"/>
    </row>
    <row r="172" spans="9:14" x14ac:dyDescent="0.3">
      <c r="I172" s="300" t="str">
        <f>IF(B172="","",COUNTIF($B$6:B172,"&gt;&amp;0"))</f>
        <v/>
      </c>
      <c r="J172" s="300"/>
      <c r="K172" s="300"/>
      <c r="L172" s="300"/>
      <c r="M172" s="300"/>
      <c r="N172" s="300"/>
    </row>
    <row r="173" spans="9:14" x14ac:dyDescent="0.3">
      <c r="I173" s="300" t="str">
        <f>IF(B173="","",COUNTIF($B$6:B173,"&gt;&amp;0"))</f>
        <v/>
      </c>
      <c r="J173" s="300"/>
      <c r="K173" s="300"/>
      <c r="L173" s="300"/>
      <c r="M173" s="300"/>
      <c r="N173" s="300"/>
    </row>
    <row r="174" spans="9:14" x14ac:dyDescent="0.3">
      <c r="I174" s="300" t="str">
        <f>IF(B174="","",COUNTIF($B$6:B174,"&gt;&amp;0"))</f>
        <v/>
      </c>
      <c r="J174" s="300"/>
      <c r="K174" s="300"/>
      <c r="L174" s="300"/>
      <c r="M174" s="300"/>
      <c r="N174" s="300"/>
    </row>
    <row r="175" spans="9:14" x14ac:dyDescent="0.3">
      <c r="I175" s="300" t="str">
        <f>IF(B175="","",COUNTIF($B$6:B175,"&gt;&amp;0"))</f>
        <v/>
      </c>
      <c r="J175" s="300"/>
      <c r="K175" s="300"/>
      <c r="L175" s="300"/>
      <c r="M175" s="300"/>
      <c r="N175" s="300"/>
    </row>
    <row r="176" spans="9:14" x14ac:dyDescent="0.3">
      <c r="I176" s="300" t="str">
        <f>IF(B176="","",COUNTIF($B$6:B176,"&gt;&amp;0"))</f>
        <v/>
      </c>
      <c r="J176" s="300"/>
      <c r="K176" s="300"/>
      <c r="L176" s="300"/>
      <c r="M176" s="300"/>
      <c r="N176" s="300"/>
    </row>
    <row r="177" spans="9:14" x14ac:dyDescent="0.3">
      <c r="I177" s="300" t="str">
        <f>IF(B177="","",COUNTIF($B$6:B177,"&gt;&amp;0"))</f>
        <v/>
      </c>
      <c r="J177" s="300"/>
      <c r="K177" s="300"/>
      <c r="L177" s="300"/>
      <c r="M177" s="300"/>
      <c r="N177" s="300"/>
    </row>
    <row r="178" spans="9:14" x14ac:dyDescent="0.3">
      <c r="I178" s="300" t="str">
        <f>IF(B178="","",COUNTIF($B$6:B178,"&gt;&amp;0"))</f>
        <v/>
      </c>
      <c r="J178" s="300"/>
      <c r="K178" s="300"/>
      <c r="L178" s="300"/>
      <c r="M178" s="300"/>
      <c r="N178" s="300"/>
    </row>
    <row r="179" spans="9:14" x14ac:dyDescent="0.3">
      <c r="I179" s="300" t="str">
        <f>IF(B179="","",COUNTIF($B$6:B179,"&gt;&amp;0"))</f>
        <v/>
      </c>
      <c r="J179" s="300"/>
      <c r="K179" s="300"/>
      <c r="L179" s="300"/>
      <c r="M179" s="300"/>
      <c r="N179" s="300"/>
    </row>
    <row r="180" spans="9:14" x14ac:dyDescent="0.3">
      <c r="I180" s="300" t="str">
        <f>IF(B180="","",COUNTIF($B$6:B180,"&gt;&amp;0"))</f>
        <v/>
      </c>
      <c r="J180" s="300"/>
      <c r="K180" s="300"/>
      <c r="L180" s="300"/>
      <c r="M180" s="300"/>
      <c r="N180" s="300"/>
    </row>
    <row r="181" spans="9:14" x14ac:dyDescent="0.3">
      <c r="I181" s="300" t="str">
        <f>IF(B181="","",COUNTIF($B$6:B181,"&gt;&amp;0"))</f>
        <v/>
      </c>
      <c r="J181" s="300"/>
      <c r="K181" s="300"/>
      <c r="L181" s="300"/>
      <c r="M181" s="300"/>
      <c r="N181" s="300"/>
    </row>
    <row r="182" spans="9:14" x14ac:dyDescent="0.3">
      <c r="I182" s="300" t="str">
        <f>IF(B182="","",COUNTIF($B$6:B182,"&gt;&amp;0"))</f>
        <v/>
      </c>
      <c r="J182" s="300"/>
      <c r="K182" s="300"/>
      <c r="L182" s="300"/>
      <c r="M182" s="300"/>
      <c r="N182" s="300"/>
    </row>
    <row r="183" spans="9:14" x14ac:dyDescent="0.3">
      <c r="I183" s="300" t="str">
        <f>IF(B183="","",COUNTIF($B$6:B183,"&gt;&amp;0"))</f>
        <v/>
      </c>
      <c r="J183" s="300"/>
      <c r="K183" s="300"/>
      <c r="L183" s="300"/>
      <c r="M183" s="300"/>
      <c r="N183" s="300"/>
    </row>
    <row r="184" spans="9:14" x14ac:dyDescent="0.3">
      <c r="I184" s="300" t="str">
        <f>IF(B184="","",COUNTIF($B$6:B184,"&gt;&amp;0"))</f>
        <v/>
      </c>
      <c r="J184" s="300"/>
      <c r="K184" s="300"/>
      <c r="L184" s="300"/>
      <c r="M184" s="300"/>
      <c r="N184" s="300"/>
    </row>
    <row r="185" spans="9:14" x14ac:dyDescent="0.3">
      <c r="I185" s="300" t="str">
        <f>IF(B185="","",COUNTIF($B$6:B185,"&gt;&amp;0"))</f>
        <v/>
      </c>
      <c r="J185" s="300"/>
      <c r="K185" s="300"/>
      <c r="L185" s="300"/>
      <c r="M185" s="300"/>
      <c r="N185" s="300"/>
    </row>
    <row r="186" spans="9:14" x14ac:dyDescent="0.3">
      <c r="I186" s="300" t="str">
        <f>IF(B186="","",COUNTIF($B$6:B186,"&gt;&amp;0"))</f>
        <v/>
      </c>
      <c r="J186" s="300"/>
      <c r="K186" s="300"/>
      <c r="L186" s="300"/>
      <c r="M186" s="300"/>
      <c r="N186" s="300"/>
    </row>
    <row r="187" spans="9:14" x14ac:dyDescent="0.3">
      <c r="I187" s="300" t="str">
        <f>IF(B187="","",COUNTIF($B$6:B187,"&gt;&amp;0"))</f>
        <v/>
      </c>
      <c r="J187" s="300"/>
      <c r="K187" s="300"/>
      <c r="L187" s="300"/>
      <c r="M187" s="300"/>
      <c r="N187" s="300"/>
    </row>
    <row r="188" spans="9:14" x14ac:dyDescent="0.3">
      <c r="I188" s="300" t="str">
        <f>IF(B188="","",COUNTIF($B$6:B188,"&gt;&amp;0"))</f>
        <v/>
      </c>
      <c r="J188" s="300"/>
      <c r="K188" s="300"/>
      <c r="L188" s="300"/>
      <c r="M188" s="300"/>
      <c r="N188" s="300"/>
    </row>
    <row r="189" spans="9:14" x14ac:dyDescent="0.3">
      <c r="I189" s="300" t="str">
        <f>IF(B189="","",COUNTIF($B$6:B189,"&gt;&amp;0"))</f>
        <v/>
      </c>
      <c r="J189" s="300"/>
      <c r="K189" s="300"/>
      <c r="L189" s="300"/>
      <c r="M189" s="300"/>
      <c r="N189" s="300"/>
    </row>
    <row r="190" spans="9:14" x14ac:dyDescent="0.3">
      <c r="I190" s="300" t="str">
        <f>IF(B190="","",COUNTIF($B$6:B190,"&gt;&amp;0"))</f>
        <v/>
      </c>
      <c r="J190" s="300"/>
      <c r="K190" s="300"/>
      <c r="L190" s="300"/>
      <c r="M190" s="300"/>
      <c r="N190" s="300"/>
    </row>
    <row r="191" spans="9:14" x14ac:dyDescent="0.3">
      <c r="I191" s="300" t="str">
        <f>IF(B191="","",COUNTIF($B$6:B191,"&gt;&amp;0"))</f>
        <v/>
      </c>
      <c r="J191" s="300"/>
      <c r="K191" s="300"/>
      <c r="L191" s="300"/>
      <c r="M191" s="300"/>
      <c r="N191" s="300"/>
    </row>
    <row r="192" spans="9:14" x14ac:dyDescent="0.3">
      <c r="I192" s="300" t="str">
        <f>IF(B192="","",COUNTIF($B$6:B192,"&gt;&amp;0"))</f>
        <v/>
      </c>
      <c r="J192" s="300"/>
      <c r="K192" s="300"/>
      <c r="L192" s="300"/>
      <c r="M192" s="300"/>
      <c r="N192" s="300"/>
    </row>
    <row r="193" spans="9:14" x14ac:dyDescent="0.3">
      <c r="I193" s="300" t="str">
        <f>IF(B193="","",COUNTIF($B$6:B193,"&gt;&amp;0"))</f>
        <v/>
      </c>
      <c r="J193" s="300"/>
      <c r="K193" s="300"/>
      <c r="L193" s="300"/>
      <c r="M193" s="300"/>
      <c r="N193" s="300"/>
    </row>
    <row r="194" spans="9:14" x14ac:dyDescent="0.3">
      <c r="I194" s="300" t="str">
        <f>IF(B194="","",COUNTIF($B$6:B194,"&gt;&amp;0"))</f>
        <v/>
      </c>
      <c r="J194" s="300"/>
      <c r="K194" s="300"/>
      <c r="L194" s="300"/>
      <c r="M194" s="300"/>
      <c r="N194" s="300"/>
    </row>
    <row r="195" spans="9:14" x14ac:dyDescent="0.3">
      <c r="I195" s="300" t="str">
        <f>IF(B195="","",COUNTIF($B$6:B195,"&gt;&amp;0"))</f>
        <v/>
      </c>
      <c r="J195" s="300"/>
      <c r="K195" s="300"/>
      <c r="L195" s="300"/>
      <c r="M195" s="300"/>
      <c r="N195" s="300"/>
    </row>
    <row r="196" spans="9:14" x14ac:dyDescent="0.3">
      <c r="I196" s="300" t="str">
        <f>IF(B196="","",COUNTIF($B$6:B196,"&gt;&amp;0"))</f>
        <v/>
      </c>
      <c r="J196" s="300"/>
      <c r="K196" s="300"/>
      <c r="L196" s="300"/>
      <c r="M196" s="300"/>
      <c r="N196" s="300"/>
    </row>
    <row r="197" spans="9:14" x14ac:dyDescent="0.3">
      <c r="I197" s="300" t="str">
        <f>IF(B197="","",COUNTIF($B$6:B197,"&gt;&amp;0"))</f>
        <v/>
      </c>
      <c r="J197" s="300"/>
      <c r="K197" s="300"/>
      <c r="L197" s="300"/>
      <c r="M197" s="300"/>
      <c r="N197" s="300"/>
    </row>
    <row r="198" spans="9:14" x14ac:dyDescent="0.3">
      <c r="I198" s="300" t="str">
        <f>IF(B198="","",COUNTIF($B$6:B198,"&gt;&amp;0"))</f>
        <v/>
      </c>
      <c r="J198" s="300"/>
      <c r="K198" s="300"/>
      <c r="L198" s="300"/>
      <c r="M198" s="300"/>
      <c r="N198" s="300"/>
    </row>
    <row r="199" spans="9:14" x14ac:dyDescent="0.3">
      <c r="I199" s="300" t="str">
        <f>IF(B199="","",COUNTIF($B$6:B199,"&gt;&amp;0"))</f>
        <v/>
      </c>
      <c r="J199" s="300"/>
      <c r="K199" s="300"/>
      <c r="L199" s="300"/>
      <c r="M199" s="300"/>
      <c r="N199" s="300"/>
    </row>
    <row r="200" spans="9:14" x14ac:dyDescent="0.3">
      <c r="I200" s="300" t="str">
        <f>IF(B200="","",COUNTIF($B$6:B200,"&gt;&amp;0"))</f>
        <v/>
      </c>
      <c r="J200" s="300"/>
      <c r="K200" s="300"/>
      <c r="L200" s="300"/>
      <c r="M200" s="300"/>
      <c r="N200" s="300"/>
    </row>
    <row r="201" spans="9:14" x14ac:dyDescent="0.3">
      <c r="I201" s="300" t="str">
        <f>IF(B201="","",COUNTIF($B$6:B201,"&gt;&amp;0"))</f>
        <v/>
      </c>
      <c r="J201" s="300"/>
      <c r="K201" s="300"/>
      <c r="L201" s="300"/>
      <c r="M201" s="300"/>
      <c r="N201" s="300"/>
    </row>
    <row r="202" spans="9:14" x14ac:dyDescent="0.3">
      <c r="I202" s="300" t="str">
        <f>IF(B202="","",COUNTIF($B$6:B202,"&gt;&amp;0"))</f>
        <v/>
      </c>
      <c r="J202" s="300"/>
      <c r="K202" s="300"/>
      <c r="L202" s="300"/>
      <c r="M202" s="300"/>
      <c r="N202" s="300"/>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sheetPr>
  <dimension ref="A1:D16"/>
  <sheetViews>
    <sheetView view="pageBreakPreview" zoomScaleNormal="100" zoomScaleSheetLayoutView="100" workbookViewId="0">
      <selection activeCell="K17" sqref="K17"/>
    </sheetView>
  </sheetViews>
  <sheetFormatPr baseColWidth="10" defaultColWidth="11.44140625" defaultRowHeight="13.2" x14ac:dyDescent="0.3"/>
  <cols>
    <col min="1" max="1" width="7.5546875" style="23" customWidth="1"/>
    <col min="2" max="2" width="9.33203125" style="23" customWidth="1"/>
    <col min="3" max="3" width="13.5546875" style="23" customWidth="1"/>
    <col min="4" max="4" width="19.33203125" style="23" customWidth="1"/>
    <col min="5" max="16384" width="11.44140625" style="23"/>
  </cols>
  <sheetData>
    <row r="1" spans="1:4" x14ac:dyDescent="0.3">
      <c r="A1" s="51" t="s">
        <v>743</v>
      </c>
      <c r="B1" s="51" t="s">
        <v>197</v>
      </c>
      <c r="C1" s="51" t="s">
        <v>446</v>
      </c>
      <c r="D1" s="51" t="s">
        <v>744</v>
      </c>
    </row>
    <row r="2" spans="1:4" ht="29.25" customHeight="1" x14ac:dyDescent="0.3">
      <c r="A2" s="52" t="s">
        <v>191</v>
      </c>
      <c r="B2" s="53" t="s">
        <v>89</v>
      </c>
      <c r="C2" s="53" t="s">
        <v>10</v>
      </c>
      <c r="D2" s="53" t="s">
        <v>530</v>
      </c>
    </row>
    <row r="3" spans="1:4" x14ac:dyDescent="0.3">
      <c r="A3" s="54"/>
      <c r="B3" s="95">
        <v>1</v>
      </c>
      <c r="C3" s="54"/>
      <c r="D3" s="54"/>
    </row>
    <row r="4" spans="1:4" x14ac:dyDescent="0.3">
      <c r="A4" s="54" t="s">
        <v>190</v>
      </c>
      <c r="B4" s="95">
        <v>2</v>
      </c>
      <c r="C4" s="54" t="s">
        <v>304</v>
      </c>
      <c r="D4" s="54" t="s">
        <v>110</v>
      </c>
    </row>
    <row r="5" spans="1:4" x14ac:dyDescent="0.3">
      <c r="B5" s="95">
        <v>3</v>
      </c>
      <c r="C5" s="54" t="s">
        <v>305</v>
      </c>
      <c r="D5" s="54" t="s">
        <v>111</v>
      </c>
    </row>
    <row r="6" spans="1:4" x14ac:dyDescent="0.3">
      <c r="B6" s="95" t="s">
        <v>303</v>
      </c>
      <c r="C6" s="54" t="s">
        <v>511</v>
      </c>
      <c r="D6" s="54" t="s">
        <v>447</v>
      </c>
    </row>
    <row r="7" spans="1:4" x14ac:dyDescent="0.3">
      <c r="B7" s="95" t="s">
        <v>447</v>
      </c>
      <c r="C7" s="54" t="s">
        <v>500</v>
      </c>
    </row>
    <row r="8" spans="1:4" x14ac:dyDescent="0.3">
      <c r="C8" s="54" t="s">
        <v>512</v>
      </c>
    </row>
    <row r="9" spans="1:4" x14ac:dyDescent="0.3">
      <c r="C9" s="54" t="s">
        <v>306</v>
      </c>
    </row>
    <row r="10" spans="1:4" x14ac:dyDescent="0.3">
      <c r="C10" s="54" t="s">
        <v>307</v>
      </c>
    </row>
    <row r="11" spans="1:4" x14ac:dyDescent="0.3">
      <c r="C11" s="54" t="s">
        <v>308</v>
      </c>
    </row>
    <row r="12" spans="1:4" x14ac:dyDescent="0.3">
      <c r="C12" s="54" t="s">
        <v>309</v>
      </c>
    </row>
    <row r="13" spans="1:4" x14ac:dyDescent="0.3">
      <c r="C13" s="54" t="s">
        <v>310</v>
      </c>
    </row>
    <row r="14" spans="1:4" x14ac:dyDescent="0.3">
      <c r="C14" s="54" t="s">
        <v>766</v>
      </c>
    </row>
    <row r="15" spans="1:4" x14ac:dyDescent="0.3">
      <c r="C15" s="54" t="s">
        <v>767</v>
      </c>
    </row>
    <row r="16" spans="1:4" x14ac:dyDescent="0.3">
      <c r="C16" s="54" t="s">
        <v>768</v>
      </c>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0094A-3A66-4516-BF12-9763773B2C4B}">
  <dimension ref="A1:B36"/>
  <sheetViews>
    <sheetView view="pageBreakPreview" zoomScaleNormal="100" zoomScaleSheetLayoutView="100" workbookViewId="0">
      <pane ySplit="1" topLeftCell="A2" activePane="bottomLeft" state="frozenSplit"/>
      <selection sqref="A1:J1"/>
      <selection pane="bottomLeft" sqref="A1:B1"/>
    </sheetView>
  </sheetViews>
  <sheetFormatPr baseColWidth="10" defaultColWidth="11.44140625" defaultRowHeight="13.2" x14ac:dyDescent="0.25"/>
  <cols>
    <col min="1" max="1" width="5.109375" style="61" customWidth="1"/>
    <col min="2" max="2" width="124.109375" style="61" customWidth="1"/>
    <col min="3" max="16384" width="11.44140625" style="61"/>
  </cols>
  <sheetData>
    <row r="1" spans="1:2" ht="35.1" customHeight="1" x14ac:dyDescent="0.25">
      <c r="A1" s="321" t="s">
        <v>513</v>
      </c>
      <c r="B1" s="321"/>
    </row>
    <row r="3" spans="1:2" ht="56.25" customHeight="1" x14ac:dyDescent="0.25">
      <c r="A3" s="336" t="s">
        <v>1134</v>
      </c>
      <c r="B3" s="336"/>
    </row>
    <row r="4" spans="1:2" x14ac:dyDescent="0.25">
      <c r="A4" s="292"/>
      <c r="B4" s="292"/>
    </row>
    <row r="5" spans="1:2" x14ac:dyDescent="0.25">
      <c r="A5" s="335" t="s">
        <v>514</v>
      </c>
      <c r="B5" s="335"/>
    </row>
    <row r="6" spans="1:2" x14ac:dyDescent="0.25">
      <c r="A6" s="292"/>
      <c r="B6" s="292" t="s">
        <v>840</v>
      </c>
    </row>
    <row r="7" spans="1:2" x14ac:dyDescent="0.25">
      <c r="A7" s="292"/>
      <c r="B7" s="292" t="s">
        <v>1135</v>
      </c>
    </row>
    <row r="8" spans="1:2" x14ac:dyDescent="0.25">
      <c r="A8" s="292"/>
      <c r="B8" s="292" t="s">
        <v>1136</v>
      </c>
    </row>
    <row r="9" spans="1:2" x14ac:dyDescent="0.25">
      <c r="A9" s="292"/>
      <c r="B9" s="292" t="s">
        <v>1137</v>
      </c>
    </row>
    <row r="10" spans="1:2" x14ac:dyDescent="0.25">
      <c r="A10" s="292"/>
      <c r="B10" s="292" t="s">
        <v>1138</v>
      </c>
    </row>
    <row r="11" spans="1:2" x14ac:dyDescent="0.25">
      <c r="A11" s="292"/>
      <c r="B11" s="292" t="s">
        <v>1768</v>
      </c>
    </row>
    <row r="12" spans="1:2" ht="26.4" x14ac:dyDescent="0.25">
      <c r="A12" s="292"/>
      <c r="B12" s="292" t="s">
        <v>1139</v>
      </c>
    </row>
    <row r="13" spans="1:2" x14ac:dyDescent="0.25">
      <c r="A13" s="292"/>
      <c r="B13" s="292"/>
    </row>
    <row r="14" spans="1:2" x14ac:dyDescent="0.25">
      <c r="A14" s="335" t="s">
        <v>1769</v>
      </c>
      <c r="B14" s="337"/>
    </row>
    <row r="15" spans="1:2" x14ac:dyDescent="0.25">
      <c r="A15" s="292"/>
      <c r="B15" s="292" t="s">
        <v>1770</v>
      </c>
    </row>
    <row r="16" spans="1:2" x14ac:dyDescent="0.25">
      <c r="A16" s="292"/>
      <c r="B16" s="292" t="s">
        <v>1140</v>
      </c>
    </row>
    <row r="17" spans="1:2" x14ac:dyDescent="0.25">
      <c r="A17" s="292"/>
      <c r="B17" s="292" t="s">
        <v>1141</v>
      </c>
    </row>
    <row r="18" spans="1:2" x14ac:dyDescent="0.25">
      <c r="A18" s="292"/>
      <c r="B18" s="292"/>
    </row>
    <row r="19" spans="1:2" x14ac:dyDescent="0.25">
      <c r="A19" s="335" t="s">
        <v>1771</v>
      </c>
      <c r="B19" s="335"/>
    </row>
    <row r="20" spans="1:2" x14ac:dyDescent="0.25">
      <c r="A20" s="292"/>
      <c r="B20" s="292" t="s">
        <v>983</v>
      </c>
    </row>
    <row r="21" spans="1:2" x14ac:dyDescent="0.25">
      <c r="A21" s="292"/>
      <c r="B21" s="292" t="s">
        <v>515</v>
      </c>
    </row>
    <row r="22" spans="1:2" ht="26.4" x14ac:dyDescent="0.25">
      <c r="A22" s="292"/>
      <c r="B22" s="292" t="s">
        <v>1328</v>
      </c>
    </row>
    <row r="23" spans="1:2" x14ac:dyDescent="0.25">
      <c r="A23" s="292"/>
      <c r="B23" s="292" t="s">
        <v>1295</v>
      </c>
    </row>
    <row r="24" spans="1:2" x14ac:dyDescent="0.25">
      <c r="A24" s="292"/>
      <c r="B24" s="292" t="s">
        <v>1142</v>
      </c>
    </row>
    <row r="25" spans="1:2" ht="26.4" x14ac:dyDescent="0.25">
      <c r="A25" s="292"/>
      <c r="B25" s="125" t="s">
        <v>1296</v>
      </c>
    </row>
    <row r="26" spans="1:2" x14ac:dyDescent="0.25">
      <c r="A26" s="292"/>
      <c r="B26" s="292"/>
    </row>
    <row r="27" spans="1:2" x14ac:dyDescent="0.25">
      <c r="A27" s="335" t="s">
        <v>1941</v>
      </c>
      <c r="B27" s="335"/>
    </row>
    <row r="28" spans="1:2" x14ac:dyDescent="0.25">
      <c r="A28" s="292"/>
      <c r="B28" s="292" t="s">
        <v>1143</v>
      </c>
    </row>
    <row r="29" spans="1:2" x14ac:dyDescent="0.25">
      <c r="A29" s="292"/>
      <c r="B29" s="292" t="s">
        <v>1144</v>
      </c>
    </row>
    <row r="30" spans="1:2" x14ac:dyDescent="0.25">
      <c r="A30" s="292"/>
      <c r="B30" s="125" t="s">
        <v>1145</v>
      </c>
    </row>
    <row r="31" spans="1:2" x14ac:dyDescent="0.25">
      <c r="A31" s="292"/>
      <c r="B31" s="125" t="s">
        <v>1146</v>
      </c>
    </row>
    <row r="32" spans="1:2" x14ac:dyDescent="0.25">
      <c r="A32" s="292"/>
      <c r="B32" s="125" t="s">
        <v>1942</v>
      </c>
    </row>
    <row r="34" spans="1:2" x14ac:dyDescent="0.25">
      <c r="A34" s="335" t="s">
        <v>1943</v>
      </c>
      <c r="B34" s="335"/>
    </row>
    <row r="35" spans="1:2" x14ac:dyDescent="0.25">
      <c r="A35" s="292"/>
      <c r="B35" s="125" t="s">
        <v>1944</v>
      </c>
    </row>
    <row r="36" spans="1:2" ht="26.4" x14ac:dyDescent="0.25">
      <c r="A36" s="292"/>
      <c r="B36" s="125" t="s">
        <v>1945</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C1EB7-AD27-4925-964C-50A12942DBD9}">
  <dimension ref="A1:B107"/>
  <sheetViews>
    <sheetView view="pageBreakPreview" zoomScaleNormal="100" zoomScaleSheetLayoutView="100" workbookViewId="0">
      <pane ySplit="1" topLeftCell="A44" activePane="bottomLeft" state="frozenSplit"/>
      <selection sqref="A1:J1"/>
      <selection pane="bottomLeft" activeCell="B75" sqref="B75"/>
    </sheetView>
  </sheetViews>
  <sheetFormatPr baseColWidth="10" defaultRowHeight="14.4" x14ac:dyDescent="0.3"/>
  <cols>
    <col min="1" max="1" width="13.109375" customWidth="1"/>
    <col min="2" max="2" width="117" customWidth="1"/>
  </cols>
  <sheetData>
    <row r="1" spans="1:2" ht="35.1" customHeight="1" x14ac:dyDescent="0.3">
      <c r="A1" s="321" t="s">
        <v>112</v>
      </c>
      <c r="B1" s="321"/>
    </row>
    <row r="2" spans="1:2" ht="15" customHeight="1" x14ac:dyDescent="0.45">
      <c r="A2" s="295"/>
      <c r="B2" s="295"/>
    </row>
    <row r="3" spans="1:2" ht="15" customHeight="1" x14ac:dyDescent="0.3">
      <c r="A3" s="16" t="s">
        <v>113</v>
      </c>
      <c r="B3" s="18" t="s">
        <v>114</v>
      </c>
    </row>
    <row r="4" spans="1:2" ht="15" customHeight="1" x14ac:dyDescent="0.3">
      <c r="A4" s="73" t="s">
        <v>115</v>
      </c>
      <c r="B4" s="74" t="s">
        <v>116</v>
      </c>
    </row>
    <row r="5" spans="1:2" ht="15" customHeight="1" x14ac:dyDescent="0.3">
      <c r="A5" s="73" t="s">
        <v>1472</v>
      </c>
      <c r="B5" s="74" t="s">
        <v>1473</v>
      </c>
    </row>
    <row r="6" spans="1:2" ht="15" customHeight="1" x14ac:dyDescent="0.3">
      <c r="A6" s="73" t="s">
        <v>117</v>
      </c>
      <c r="B6" s="74" t="s">
        <v>118</v>
      </c>
    </row>
    <row r="7" spans="1:2" ht="15" customHeight="1" x14ac:dyDescent="0.3">
      <c r="A7" s="73" t="s">
        <v>473</v>
      </c>
      <c r="B7" s="74" t="s">
        <v>1532</v>
      </c>
    </row>
    <row r="8" spans="1:2" ht="15" customHeight="1" x14ac:dyDescent="0.3">
      <c r="A8" s="73" t="s">
        <v>1533</v>
      </c>
      <c r="B8" s="74" t="s">
        <v>1534</v>
      </c>
    </row>
    <row r="9" spans="1:2" ht="15" customHeight="1" x14ac:dyDescent="0.3">
      <c r="A9" s="73" t="s">
        <v>119</v>
      </c>
      <c r="B9" s="74" t="s">
        <v>120</v>
      </c>
    </row>
    <row r="10" spans="1:2" ht="15" customHeight="1" x14ac:dyDescent="0.3">
      <c r="A10" s="73" t="s">
        <v>1231</v>
      </c>
      <c r="B10" s="74" t="s">
        <v>1232</v>
      </c>
    </row>
    <row r="11" spans="1:2" ht="15" customHeight="1" x14ac:dyDescent="0.3">
      <c r="A11" s="73" t="s">
        <v>480</v>
      </c>
      <c r="B11" s="74" t="s">
        <v>481</v>
      </c>
    </row>
    <row r="12" spans="1:2" ht="15" customHeight="1" x14ac:dyDescent="0.3">
      <c r="A12" s="73" t="s">
        <v>548</v>
      </c>
      <c r="B12" s="74" t="s">
        <v>549</v>
      </c>
    </row>
    <row r="13" spans="1:2" ht="15" customHeight="1" x14ac:dyDescent="0.3">
      <c r="A13" s="73" t="s">
        <v>1260</v>
      </c>
      <c r="B13" s="74" t="s">
        <v>1261</v>
      </c>
    </row>
    <row r="14" spans="1:2" ht="15" customHeight="1" x14ac:dyDescent="0.3">
      <c r="A14" s="73" t="s">
        <v>482</v>
      </c>
      <c r="B14" s="74" t="s">
        <v>121</v>
      </c>
    </row>
    <row r="15" spans="1:2" ht="15" customHeight="1" x14ac:dyDescent="0.3">
      <c r="A15" s="73" t="s">
        <v>1489</v>
      </c>
      <c r="B15" s="74" t="s">
        <v>1490</v>
      </c>
    </row>
    <row r="16" spans="1:2" ht="15" customHeight="1" x14ac:dyDescent="0.3">
      <c r="A16" s="73" t="s">
        <v>483</v>
      </c>
      <c r="B16" s="74" t="s">
        <v>122</v>
      </c>
    </row>
    <row r="17" spans="1:2" ht="15" customHeight="1" x14ac:dyDescent="0.3">
      <c r="A17" s="73" t="s">
        <v>1535</v>
      </c>
      <c r="B17" s="74" t="s">
        <v>1536</v>
      </c>
    </row>
    <row r="18" spans="1:2" ht="15" customHeight="1" x14ac:dyDescent="0.3">
      <c r="A18" s="73" t="s">
        <v>1537</v>
      </c>
      <c r="B18" s="74" t="s">
        <v>1538</v>
      </c>
    </row>
    <row r="19" spans="1:2" ht="15" customHeight="1" x14ac:dyDescent="0.3">
      <c r="A19" s="73" t="s">
        <v>484</v>
      </c>
      <c r="B19" s="74" t="s">
        <v>123</v>
      </c>
    </row>
    <row r="20" spans="1:2" s="210" customFormat="1" ht="15" customHeight="1" x14ac:dyDescent="0.3">
      <c r="A20" s="208" t="s">
        <v>485</v>
      </c>
      <c r="B20" s="209" t="s">
        <v>124</v>
      </c>
    </row>
    <row r="21" spans="1:2" s="210" customFormat="1" ht="15" customHeight="1" x14ac:dyDescent="0.3">
      <c r="A21" s="208" t="s">
        <v>1539</v>
      </c>
      <c r="B21" s="209" t="s">
        <v>1540</v>
      </c>
    </row>
    <row r="22" spans="1:2" ht="15" customHeight="1" x14ac:dyDescent="0.3">
      <c r="A22" s="73" t="s">
        <v>125</v>
      </c>
      <c r="B22" s="74" t="s">
        <v>1541</v>
      </c>
    </row>
    <row r="23" spans="1:2" ht="15" customHeight="1" x14ac:dyDescent="0.3">
      <c r="A23" s="73" t="s">
        <v>1542</v>
      </c>
      <c r="B23" s="74" t="s">
        <v>1543</v>
      </c>
    </row>
    <row r="24" spans="1:2" ht="15" customHeight="1" x14ac:dyDescent="0.3">
      <c r="A24" s="73" t="s">
        <v>126</v>
      </c>
      <c r="B24" s="74" t="s">
        <v>127</v>
      </c>
    </row>
    <row r="25" spans="1:2" ht="15" customHeight="1" x14ac:dyDescent="0.3">
      <c r="A25" s="73" t="s">
        <v>1629</v>
      </c>
      <c r="B25" s="74" t="s">
        <v>1630</v>
      </c>
    </row>
    <row r="26" spans="1:2" ht="15" customHeight="1" x14ac:dyDescent="0.3">
      <c r="A26" s="73" t="s">
        <v>486</v>
      </c>
      <c r="B26" s="74" t="s">
        <v>128</v>
      </c>
    </row>
    <row r="27" spans="1:2" ht="15" customHeight="1" x14ac:dyDescent="0.3">
      <c r="A27" s="73" t="s">
        <v>1631</v>
      </c>
      <c r="B27" s="74" t="s">
        <v>1632</v>
      </c>
    </row>
    <row r="28" spans="1:2" ht="15" customHeight="1" x14ac:dyDescent="0.3">
      <c r="A28" s="73" t="s">
        <v>129</v>
      </c>
      <c r="B28" s="74" t="s">
        <v>130</v>
      </c>
    </row>
    <row r="29" spans="1:2" ht="15" customHeight="1" x14ac:dyDescent="0.3">
      <c r="A29" s="73" t="s">
        <v>131</v>
      </c>
      <c r="B29" s="74" t="s">
        <v>132</v>
      </c>
    </row>
    <row r="30" spans="1:2" ht="15" customHeight="1" x14ac:dyDescent="0.3">
      <c r="A30" s="73" t="s">
        <v>516</v>
      </c>
      <c r="B30" s="74" t="s">
        <v>517</v>
      </c>
    </row>
    <row r="31" spans="1:2" ht="15" customHeight="1" x14ac:dyDescent="0.3">
      <c r="A31" s="73" t="s">
        <v>1474</v>
      </c>
      <c r="B31" s="74" t="s">
        <v>1475</v>
      </c>
    </row>
    <row r="32" spans="1:2" ht="15" customHeight="1" x14ac:dyDescent="0.3">
      <c r="A32" s="73" t="s">
        <v>134</v>
      </c>
      <c r="B32" s="74" t="s">
        <v>135</v>
      </c>
    </row>
    <row r="33" spans="1:2" ht="15" customHeight="1" x14ac:dyDescent="0.3">
      <c r="A33" s="73" t="s">
        <v>487</v>
      </c>
      <c r="B33" s="74" t="s">
        <v>133</v>
      </c>
    </row>
    <row r="34" spans="1:2" ht="15" customHeight="1" x14ac:dyDescent="0.3">
      <c r="A34" s="73" t="s">
        <v>136</v>
      </c>
      <c r="B34" s="74" t="s">
        <v>137</v>
      </c>
    </row>
    <row r="35" spans="1:2" ht="15" customHeight="1" x14ac:dyDescent="0.3">
      <c r="A35" s="73" t="s">
        <v>138</v>
      </c>
      <c r="B35" s="74" t="s">
        <v>139</v>
      </c>
    </row>
    <row r="36" spans="1:2" ht="15" customHeight="1" x14ac:dyDescent="0.3">
      <c r="A36" s="73" t="s">
        <v>1262</v>
      </c>
      <c r="B36" s="74" t="s">
        <v>1263</v>
      </c>
    </row>
    <row r="37" spans="1:2" ht="15" customHeight="1" x14ac:dyDescent="0.3">
      <c r="A37" s="73" t="s">
        <v>1955</v>
      </c>
      <c r="B37" s="74" t="s">
        <v>1956</v>
      </c>
    </row>
    <row r="38" spans="1:2" ht="15" customHeight="1" x14ac:dyDescent="0.3">
      <c r="A38" s="73" t="s">
        <v>1476</v>
      </c>
      <c r="B38" s="74" t="s">
        <v>1477</v>
      </c>
    </row>
    <row r="39" spans="1:2" ht="15" customHeight="1" x14ac:dyDescent="0.3">
      <c r="A39" s="73" t="s">
        <v>140</v>
      </c>
      <c r="B39" s="74" t="s">
        <v>141</v>
      </c>
    </row>
    <row r="40" spans="1:2" ht="15" customHeight="1" x14ac:dyDescent="0.3">
      <c r="A40" s="73" t="s">
        <v>1050</v>
      </c>
      <c r="B40" s="74" t="s">
        <v>1051</v>
      </c>
    </row>
    <row r="41" spans="1:2" ht="15" customHeight="1" x14ac:dyDescent="0.3">
      <c r="A41" s="73" t="s">
        <v>142</v>
      </c>
      <c r="B41" s="74" t="s">
        <v>143</v>
      </c>
    </row>
    <row r="42" spans="1:2" ht="15" customHeight="1" x14ac:dyDescent="0.3">
      <c r="A42" s="73" t="s">
        <v>488</v>
      </c>
      <c r="B42" s="74" t="s">
        <v>144</v>
      </c>
    </row>
    <row r="43" spans="1:2" ht="15" customHeight="1" x14ac:dyDescent="0.3">
      <c r="A43" s="73" t="s">
        <v>1350</v>
      </c>
      <c r="B43" s="74" t="s">
        <v>1052</v>
      </c>
    </row>
    <row r="44" spans="1:2" ht="15" customHeight="1" x14ac:dyDescent="0.3">
      <c r="A44" s="73" t="s">
        <v>489</v>
      </c>
      <c r="B44" s="74" t="s">
        <v>145</v>
      </c>
    </row>
    <row r="45" spans="1:2" ht="15" customHeight="1" x14ac:dyDescent="0.3">
      <c r="A45" s="73" t="s">
        <v>490</v>
      </c>
      <c r="B45" s="74" t="s">
        <v>146</v>
      </c>
    </row>
    <row r="46" spans="1:2" ht="15" customHeight="1" x14ac:dyDescent="0.3">
      <c r="A46" s="73" t="s">
        <v>147</v>
      </c>
      <c r="B46" s="74" t="s">
        <v>1544</v>
      </c>
    </row>
    <row r="47" spans="1:2" ht="15" customHeight="1" x14ac:dyDescent="0.3">
      <c r="A47" s="73" t="s">
        <v>1545</v>
      </c>
      <c r="B47" s="74" t="s">
        <v>1546</v>
      </c>
    </row>
    <row r="48" spans="1:2" ht="15" customHeight="1" x14ac:dyDescent="0.3">
      <c r="A48" s="73" t="s">
        <v>491</v>
      </c>
      <c r="B48" s="74" t="s">
        <v>148</v>
      </c>
    </row>
    <row r="49" spans="1:2" ht="15" customHeight="1" x14ac:dyDescent="0.3">
      <c r="A49" s="73" t="s">
        <v>152</v>
      </c>
      <c r="B49" s="74" t="s">
        <v>153</v>
      </c>
    </row>
    <row r="50" spans="1:2" ht="15" customHeight="1" x14ac:dyDescent="0.3">
      <c r="A50" s="73" t="s">
        <v>149</v>
      </c>
      <c r="B50" s="74" t="s">
        <v>1547</v>
      </c>
    </row>
    <row r="51" spans="1:2" ht="15" customHeight="1" x14ac:dyDescent="0.3">
      <c r="A51" s="73" t="s">
        <v>1548</v>
      </c>
      <c r="B51" s="74" t="s">
        <v>1549</v>
      </c>
    </row>
    <row r="52" spans="1:2" ht="15" customHeight="1" x14ac:dyDescent="0.3">
      <c r="A52" s="73" t="s">
        <v>150</v>
      </c>
      <c r="B52" s="74" t="s">
        <v>151</v>
      </c>
    </row>
    <row r="53" spans="1:2" ht="15" customHeight="1" x14ac:dyDescent="0.3">
      <c r="A53" s="73" t="s">
        <v>154</v>
      </c>
      <c r="B53" s="74" t="s">
        <v>155</v>
      </c>
    </row>
    <row r="54" spans="1:2" ht="15" customHeight="1" x14ac:dyDescent="0.3">
      <c r="A54" s="73" t="s">
        <v>492</v>
      </c>
      <c r="B54" s="74" t="s">
        <v>156</v>
      </c>
    </row>
    <row r="55" spans="1:2" ht="15" customHeight="1" x14ac:dyDescent="0.3">
      <c r="A55" s="73" t="s">
        <v>474</v>
      </c>
      <c r="B55" s="74" t="s">
        <v>475</v>
      </c>
    </row>
    <row r="56" spans="1:2" ht="15" customHeight="1" x14ac:dyDescent="0.3">
      <c r="A56" s="73" t="s">
        <v>157</v>
      </c>
      <c r="B56" s="74" t="s">
        <v>1684</v>
      </c>
    </row>
    <row r="57" spans="1:2" ht="15" customHeight="1" x14ac:dyDescent="0.3">
      <c r="A57" s="73" t="s">
        <v>158</v>
      </c>
      <c r="B57" s="74" t="s">
        <v>1685</v>
      </c>
    </row>
    <row r="58" spans="1:2" ht="15" customHeight="1" x14ac:dyDescent="0.3">
      <c r="A58" s="73" t="s">
        <v>159</v>
      </c>
      <c r="B58" s="74" t="s">
        <v>1686</v>
      </c>
    </row>
    <row r="59" spans="1:2" ht="15" customHeight="1" x14ac:dyDescent="0.3">
      <c r="A59" s="73" t="s">
        <v>1550</v>
      </c>
      <c r="B59" s="74" t="s">
        <v>1687</v>
      </c>
    </row>
    <row r="60" spans="1:2" ht="15" customHeight="1" x14ac:dyDescent="0.3">
      <c r="A60" s="73" t="s">
        <v>493</v>
      </c>
      <c r="B60" s="74" t="s">
        <v>160</v>
      </c>
    </row>
    <row r="61" spans="1:2" ht="15" customHeight="1" x14ac:dyDescent="0.3">
      <c r="A61" s="73" t="s">
        <v>476</v>
      </c>
      <c r="B61" s="74" t="s">
        <v>477</v>
      </c>
    </row>
    <row r="62" spans="1:2" ht="15" customHeight="1" x14ac:dyDescent="0.3">
      <c r="A62" s="73" t="s">
        <v>161</v>
      </c>
      <c r="B62" s="74" t="s">
        <v>1583</v>
      </c>
    </row>
    <row r="63" spans="1:2" ht="15" customHeight="1" x14ac:dyDescent="0.3">
      <c r="A63" s="73" t="s">
        <v>1584</v>
      </c>
      <c r="B63" s="74" t="s">
        <v>1585</v>
      </c>
    </row>
    <row r="64" spans="1:2" ht="15" customHeight="1" x14ac:dyDescent="0.3">
      <c r="A64" s="73" t="s">
        <v>1976</v>
      </c>
      <c r="B64" s="74" t="s">
        <v>1977</v>
      </c>
    </row>
    <row r="65" spans="1:2" ht="15" customHeight="1" x14ac:dyDescent="0.3">
      <c r="A65" s="73" t="s">
        <v>1351</v>
      </c>
      <c r="B65" s="74" t="s">
        <v>1352</v>
      </c>
    </row>
    <row r="66" spans="1:2" ht="15" customHeight="1" x14ac:dyDescent="0.3">
      <c r="A66" s="73" t="s">
        <v>1640</v>
      </c>
      <c r="B66" s="74" t="s">
        <v>1641</v>
      </c>
    </row>
    <row r="67" spans="1:2" ht="15" customHeight="1" x14ac:dyDescent="0.3">
      <c r="A67" s="73" t="s">
        <v>162</v>
      </c>
      <c r="B67" s="74" t="s">
        <v>163</v>
      </c>
    </row>
    <row r="68" spans="1:2" ht="15" customHeight="1" x14ac:dyDescent="0.3">
      <c r="A68" s="73" t="s">
        <v>507</v>
      </c>
      <c r="B68" s="74" t="s">
        <v>508</v>
      </c>
    </row>
    <row r="69" spans="1:2" ht="15" customHeight="1" x14ac:dyDescent="0.3">
      <c r="A69" s="73" t="s">
        <v>164</v>
      </c>
      <c r="B69" s="74" t="s">
        <v>165</v>
      </c>
    </row>
    <row r="70" spans="1:2" ht="15" customHeight="1" x14ac:dyDescent="0.3">
      <c r="A70" s="73" t="s">
        <v>494</v>
      </c>
      <c r="B70" s="74" t="s">
        <v>166</v>
      </c>
    </row>
    <row r="71" spans="1:2" ht="15" customHeight="1" x14ac:dyDescent="0.3">
      <c r="A71" s="73" t="s">
        <v>504</v>
      </c>
      <c r="B71" s="74" t="s">
        <v>505</v>
      </c>
    </row>
    <row r="72" spans="1:2" ht="15" customHeight="1" x14ac:dyDescent="0.3">
      <c r="A72" s="73" t="s">
        <v>1633</v>
      </c>
      <c r="B72" s="74" t="s">
        <v>1634</v>
      </c>
    </row>
    <row r="73" spans="1:2" ht="15" customHeight="1" x14ac:dyDescent="0.3">
      <c r="A73" s="73" t="s">
        <v>1551</v>
      </c>
      <c r="B73" s="74" t="s">
        <v>1635</v>
      </c>
    </row>
    <row r="74" spans="1:2" ht="15" customHeight="1" x14ac:dyDescent="0.3">
      <c r="A74" s="73" t="s">
        <v>167</v>
      </c>
      <c r="B74" s="74" t="s">
        <v>168</v>
      </c>
    </row>
    <row r="75" spans="1:2" ht="15" customHeight="1" x14ac:dyDescent="0.3">
      <c r="A75" s="73" t="s">
        <v>478</v>
      </c>
      <c r="B75" s="74" t="s">
        <v>479</v>
      </c>
    </row>
    <row r="76" spans="1:2" ht="15" customHeight="1" x14ac:dyDescent="0.3">
      <c r="A76" s="73" t="s">
        <v>1671</v>
      </c>
      <c r="B76" s="74" t="s">
        <v>1672</v>
      </c>
    </row>
    <row r="77" spans="1:2" ht="15" customHeight="1" x14ac:dyDescent="0.3">
      <c r="A77" s="73" t="s">
        <v>1516</v>
      </c>
      <c r="B77" s="74" t="s">
        <v>1517</v>
      </c>
    </row>
    <row r="78" spans="1:2" ht="15" customHeight="1" x14ac:dyDescent="0.3">
      <c r="A78" s="73" t="s">
        <v>1235</v>
      </c>
      <c r="B78" s="74" t="s">
        <v>1552</v>
      </c>
    </row>
    <row r="79" spans="1:2" ht="15" customHeight="1" x14ac:dyDescent="0.3">
      <c r="A79" s="73" t="s">
        <v>1946</v>
      </c>
      <c r="B79" s="74" t="s">
        <v>1947</v>
      </c>
    </row>
    <row r="80" spans="1:2" ht="15" customHeight="1" x14ac:dyDescent="0.3">
      <c r="A80" s="73" t="s">
        <v>1293</v>
      </c>
      <c r="B80" s="74" t="s">
        <v>1294</v>
      </c>
    </row>
    <row r="81" spans="1:2" ht="15" customHeight="1" x14ac:dyDescent="0.3">
      <c r="A81" s="73" t="s">
        <v>1353</v>
      </c>
      <c r="B81" s="74" t="s">
        <v>1354</v>
      </c>
    </row>
    <row r="82" spans="1:2" ht="15" customHeight="1" x14ac:dyDescent="0.3">
      <c r="A82" s="73" t="s">
        <v>169</v>
      </c>
      <c r="B82" s="74" t="s">
        <v>170</v>
      </c>
    </row>
    <row r="83" spans="1:2" ht="15" customHeight="1" x14ac:dyDescent="0.3">
      <c r="A83" s="73" t="s">
        <v>1264</v>
      </c>
      <c r="B83" s="74" t="s">
        <v>1265</v>
      </c>
    </row>
    <row r="84" spans="1:2" ht="15" customHeight="1" x14ac:dyDescent="0.3">
      <c r="A84" s="73" t="s">
        <v>171</v>
      </c>
      <c r="B84" s="74" t="s">
        <v>172</v>
      </c>
    </row>
    <row r="85" spans="1:2" ht="15" customHeight="1" x14ac:dyDescent="0.3">
      <c r="A85" s="73" t="s">
        <v>737</v>
      </c>
      <c r="B85" s="74" t="s">
        <v>738</v>
      </c>
    </row>
    <row r="86" spans="1:2" ht="15" customHeight="1" x14ac:dyDescent="0.3">
      <c r="A86" s="73" t="s">
        <v>173</v>
      </c>
      <c r="B86" s="74" t="s">
        <v>174</v>
      </c>
    </row>
    <row r="87" spans="1:2" ht="15" customHeight="1" x14ac:dyDescent="0.3">
      <c r="A87" s="73" t="s">
        <v>1048</v>
      </c>
      <c r="B87" s="74" t="s">
        <v>1049</v>
      </c>
    </row>
    <row r="88" spans="1:2" ht="15" customHeight="1" x14ac:dyDescent="0.3">
      <c r="A88" s="73" t="s">
        <v>1266</v>
      </c>
      <c r="B88" s="74" t="s">
        <v>1267</v>
      </c>
    </row>
    <row r="89" spans="1:2" ht="15" customHeight="1" x14ac:dyDescent="0.3">
      <c r="A89" s="73" t="s">
        <v>495</v>
      </c>
      <c r="B89" s="74" t="s">
        <v>496</v>
      </c>
    </row>
    <row r="90" spans="1:2" ht="15" customHeight="1" x14ac:dyDescent="0.3">
      <c r="A90" s="73" t="s">
        <v>175</v>
      </c>
      <c r="B90" s="74" t="s">
        <v>1553</v>
      </c>
    </row>
    <row r="91" spans="1:2" ht="15" customHeight="1" x14ac:dyDescent="0.3">
      <c r="A91" s="73" t="s">
        <v>1554</v>
      </c>
      <c r="B91" s="74" t="s">
        <v>1555</v>
      </c>
    </row>
    <row r="92" spans="1:2" ht="15" customHeight="1" x14ac:dyDescent="0.3">
      <c r="A92" s="73" t="s">
        <v>1556</v>
      </c>
      <c r="B92" s="74" t="s">
        <v>1557</v>
      </c>
    </row>
    <row r="93" spans="1:2" ht="15" customHeight="1" x14ac:dyDescent="0.3">
      <c r="A93" s="73" t="s">
        <v>176</v>
      </c>
      <c r="B93" s="74" t="s">
        <v>177</v>
      </c>
    </row>
    <row r="94" spans="1:2" ht="15" customHeight="1" x14ac:dyDescent="0.3">
      <c r="A94" s="73" t="s">
        <v>497</v>
      </c>
      <c r="B94" s="74" t="s">
        <v>178</v>
      </c>
    </row>
    <row r="95" spans="1:2" ht="15" customHeight="1" x14ac:dyDescent="0.3">
      <c r="A95" s="73" t="s">
        <v>179</v>
      </c>
      <c r="B95" s="74" t="s">
        <v>180</v>
      </c>
    </row>
    <row r="96" spans="1:2" ht="15" customHeight="1" x14ac:dyDescent="0.3">
      <c r="A96" s="73" t="s">
        <v>1355</v>
      </c>
      <c r="B96" s="74" t="s">
        <v>1356</v>
      </c>
    </row>
    <row r="97" spans="1:2" ht="15" customHeight="1" x14ac:dyDescent="0.3">
      <c r="A97" s="73" t="s">
        <v>501</v>
      </c>
      <c r="B97" s="74" t="s">
        <v>502</v>
      </c>
    </row>
    <row r="98" spans="1:2" ht="15" customHeight="1" x14ac:dyDescent="0.3">
      <c r="A98" s="73" t="s">
        <v>181</v>
      </c>
      <c r="B98" s="74" t="s">
        <v>182</v>
      </c>
    </row>
    <row r="99" spans="1:2" ht="15" customHeight="1" x14ac:dyDescent="0.3">
      <c r="A99" s="73" t="s">
        <v>183</v>
      </c>
      <c r="B99" s="74" t="s">
        <v>184</v>
      </c>
    </row>
    <row r="100" spans="1:2" ht="15" customHeight="1" x14ac:dyDescent="0.3">
      <c r="A100" s="73" t="s">
        <v>498</v>
      </c>
      <c r="B100" s="74" t="s">
        <v>499</v>
      </c>
    </row>
    <row r="101" spans="1:2" ht="15" customHeight="1" x14ac:dyDescent="0.3">
      <c r="A101" s="73" t="s">
        <v>1520</v>
      </c>
      <c r="B101" s="74" t="s">
        <v>1521</v>
      </c>
    </row>
    <row r="102" spans="1:2" ht="15" customHeight="1" x14ac:dyDescent="0.3">
      <c r="A102" s="73" t="s">
        <v>745</v>
      </c>
      <c r="B102" s="74" t="s">
        <v>746</v>
      </c>
    </row>
    <row r="103" spans="1:2" ht="15" customHeight="1" x14ac:dyDescent="0.3">
      <c r="A103" s="73" t="s">
        <v>189</v>
      </c>
      <c r="B103" s="74" t="s">
        <v>276</v>
      </c>
    </row>
    <row r="104" spans="1:2" ht="15" customHeight="1" x14ac:dyDescent="0.3">
      <c r="A104" s="73" t="s">
        <v>1518</v>
      </c>
      <c r="B104" s="74" t="s">
        <v>1519</v>
      </c>
    </row>
    <row r="105" spans="1:2" ht="15" customHeight="1" x14ac:dyDescent="0.3">
      <c r="A105" s="73" t="s">
        <v>1233</v>
      </c>
      <c r="B105" s="74" t="s">
        <v>1234</v>
      </c>
    </row>
    <row r="106" spans="1:2" x14ac:dyDescent="0.3">
      <c r="A106" s="73" t="s">
        <v>277</v>
      </c>
      <c r="B106" s="74" t="s">
        <v>278</v>
      </c>
    </row>
    <row r="107" spans="1:2" x14ac:dyDescent="0.3">
      <c r="A107" s="73" t="s">
        <v>509</v>
      </c>
      <c r="B107" s="74" t="s">
        <v>510</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activeCell="I12" sqref="I12"/>
    </sheetView>
  </sheetViews>
  <sheetFormatPr baseColWidth="10" defaultColWidth="11.5546875" defaultRowHeight="13.2" x14ac:dyDescent="0.3"/>
  <cols>
    <col min="1" max="1" width="20.33203125" style="12" customWidth="1"/>
    <col min="2" max="2" width="4.44140625" style="143" customWidth="1"/>
    <col min="3" max="3" width="4.44140625" style="140" customWidth="1"/>
    <col min="4" max="4" width="4.44140625" style="146" customWidth="1"/>
    <col min="5" max="5" width="23.5546875" style="12" customWidth="1"/>
    <col min="6" max="6" width="6.44140625" style="23" customWidth="1"/>
    <col min="7" max="7" width="65.6640625" style="12" customWidth="1"/>
    <col min="8" max="16384" width="11.5546875" style="12"/>
  </cols>
  <sheetData>
    <row r="1" spans="1:7" ht="35.1" customHeight="1" x14ac:dyDescent="0.3">
      <c r="A1" s="321" t="s">
        <v>1654</v>
      </c>
      <c r="B1" s="321"/>
      <c r="C1" s="321"/>
      <c r="D1" s="321"/>
      <c r="E1" s="321"/>
      <c r="F1" s="321"/>
      <c r="G1" s="321"/>
    </row>
    <row r="3" spans="1:7" ht="15" customHeight="1" x14ac:dyDescent="0.3">
      <c r="A3" s="338" t="s">
        <v>1269</v>
      </c>
      <c r="B3" s="339"/>
      <c r="C3" s="339"/>
      <c r="D3" s="339"/>
      <c r="E3" s="339"/>
      <c r="F3" s="339"/>
      <c r="G3" s="340"/>
    </row>
    <row r="4" spans="1:7" ht="12.75" customHeight="1" x14ac:dyDescent="0.3">
      <c r="A4" s="341" t="s">
        <v>1665</v>
      </c>
      <c r="B4" s="342"/>
      <c r="C4" s="32">
        <v>0</v>
      </c>
      <c r="D4" s="136" t="s">
        <v>1268</v>
      </c>
      <c r="E4" s="136">
        <v>0</v>
      </c>
      <c r="F4" s="32"/>
      <c r="G4" s="86"/>
    </row>
    <row r="5" spans="1:7" ht="12.75" customHeight="1" x14ac:dyDescent="0.3">
      <c r="A5" s="343" t="s">
        <v>1666</v>
      </c>
      <c r="B5" s="344"/>
      <c r="C5" s="96">
        <v>0</v>
      </c>
      <c r="D5" s="125" t="s">
        <v>1268</v>
      </c>
      <c r="E5" s="125">
        <v>0</v>
      </c>
      <c r="G5" s="87"/>
    </row>
    <row r="6" spans="1:7" ht="12.75" customHeight="1" x14ac:dyDescent="0.3">
      <c r="A6" s="343" t="s">
        <v>1667</v>
      </c>
      <c r="B6" s="344"/>
      <c r="C6" s="96">
        <v>0</v>
      </c>
      <c r="D6" s="125" t="s">
        <v>1268</v>
      </c>
      <c r="E6" s="125">
        <v>0</v>
      </c>
      <c r="G6" s="87"/>
    </row>
    <row r="7" spans="1:7" ht="12.75" customHeight="1" x14ac:dyDescent="0.3">
      <c r="A7" s="343" t="s">
        <v>1668</v>
      </c>
      <c r="B7" s="344"/>
      <c r="C7" s="96">
        <v>0</v>
      </c>
      <c r="D7" s="125" t="s">
        <v>1268</v>
      </c>
      <c r="E7" s="125">
        <v>0</v>
      </c>
      <c r="G7" s="87"/>
    </row>
    <row r="8" spans="1:7" ht="12.75" customHeight="1" x14ac:dyDescent="0.3">
      <c r="A8" s="343" t="s">
        <v>1669</v>
      </c>
      <c r="B8" s="344"/>
      <c r="C8" s="96">
        <v>0</v>
      </c>
      <c r="D8" s="125" t="s">
        <v>1268</v>
      </c>
      <c r="E8" s="125">
        <v>0</v>
      </c>
      <c r="G8" s="87"/>
    </row>
    <row r="9" spans="1:7" x14ac:dyDescent="0.3">
      <c r="A9" s="345" t="s">
        <v>204</v>
      </c>
      <c r="B9" s="346"/>
      <c r="C9" s="93">
        <v>0</v>
      </c>
      <c r="D9" s="137" t="s">
        <v>1268</v>
      </c>
      <c r="E9" s="137">
        <f>SUM(E4:E8)</f>
        <v>0</v>
      </c>
      <c r="F9" s="93"/>
      <c r="G9" s="90"/>
    </row>
    <row r="10" spans="1:7" x14ac:dyDescent="0.3">
      <c r="A10" s="91"/>
      <c r="B10" s="141"/>
      <c r="C10" s="138"/>
      <c r="D10" s="144"/>
      <c r="E10" s="88"/>
      <c r="F10" s="89"/>
      <c r="G10" s="90"/>
    </row>
    <row r="11" spans="1:7" ht="15" customHeight="1" x14ac:dyDescent="0.3">
      <c r="A11" s="347" t="s">
        <v>1655</v>
      </c>
      <c r="B11" s="349" t="s">
        <v>524</v>
      </c>
      <c r="C11" s="350"/>
      <c r="D11" s="351"/>
      <c r="E11" s="352" t="s">
        <v>1285</v>
      </c>
      <c r="F11" s="353"/>
      <c r="G11" s="354"/>
    </row>
    <row r="12" spans="1:7" ht="20.25" customHeight="1" x14ac:dyDescent="0.3">
      <c r="A12" s="348"/>
      <c r="B12" s="212" t="s">
        <v>110</v>
      </c>
      <c r="C12" s="213" t="s">
        <v>111</v>
      </c>
      <c r="D12" s="214" t="s">
        <v>203</v>
      </c>
      <c r="E12" s="355"/>
      <c r="F12" s="356"/>
      <c r="G12" s="357"/>
    </row>
    <row r="13" spans="1:7" ht="15" customHeight="1" x14ac:dyDescent="0.3">
      <c r="A13" s="358" t="s">
        <v>1615</v>
      </c>
      <c r="B13" s="359"/>
      <c r="C13" s="359"/>
      <c r="D13" s="359"/>
      <c r="E13" s="359"/>
      <c r="F13" s="359"/>
      <c r="G13" s="360"/>
    </row>
    <row r="14" spans="1:7" x14ac:dyDescent="0.3">
      <c r="A14" s="13"/>
      <c r="B14" s="142"/>
      <c r="C14" s="139"/>
      <c r="D14" s="145"/>
      <c r="E14" s="361"/>
      <c r="F14" s="362"/>
      <c r="G14" s="363"/>
    </row>
    <row r="15" spans="1:7" x14ac:dyDescent="0.3">
      <c r="A15" s="13"/>
      <c r="B15" s="142"/>
      <c r="C15" s="139"/>
      <c r="D15" s="145"/>
      <c r="E15" s="361"/>
      <c r="F15" s="362"/>
      <c r="G15" s="363"/>
    </row>
    <row r="16" spans="1:7" x14ac:dyDescent="0.3">
      <c r="A16" s="13"/>
      <c r="B16" s="142"/>
      <c r="C16" s="139"/>
      <c r="D16" s="145"/>
      <c r="E16" s="361"/>
      <c r="F16" s="362"/>
      <c r="G16" s="363"/>
    </row>
    <row r="17" spans="1:7" x14ac:dyDescent="0.3">
      <c r="A17" s="13"/>
      <c r="B17" s="142"/>
      <c r="C17" s="139"/>
      <c r="D17" s="145"/>
      <c r="E17" s="361"/>
      <c r="F17" s="362"/>
      <c r="G17" s="363"/>
    </row>
    <row r="18" spans="1:7" x14ac:dyDescent="0.3">
      <c r="A18" s="13"/>
      <c r="B18" s="142"/>
      <c r="C18" s="139"/>
      <c r="D18" s="145"/>
      <c r="E18" s="361"/>
      <c r="F18" s="362"/>
      <c r="G18" s="363"/>
    </row>
    <row r="19" spans="1:7" ht="12.75" customHeight="1" x14ac:dyDescent="0.3">
      <c r="A19" s="358" t="s">
        <v>1616</v>
      </c>
      <c r="B19" s="359"/>
      <c r="C19" s="359"/>
      <c r="D19" s="359"/>
      <c r="E19" s="359"/>
      <c r="F19" s="359"/>
      <c r="G19" s="360"/>
    </row>
    <row r="20" spans="1:7" ht="15" customHeight="1" x14ac:dyDescent="0.3">
      <c r="A20" s="13"/>
      <c r="B20" s="142"/>
      <c r="C20" s="139"/>
      <c r="D20" s="145"/>
      <c r="E20" s="361"/>
      <c r="F20" s="362"/>
      <c r="G20" s="363"/>
    </row>
    <row r="21" spans="1:7" x14ac:dyDescent="0.3">
      <c r="A21" s="13"/>
      <c r="B21" s="142"/>
      <c r="C21" s="139"/>
      <c r="D21" s="145"/>
      <c r="E21" s="361"/>
      <c r="F21" s="362"/>
      <c r="G21" s="363"/>
    </row>
    <row r="22" spans="1:7" x14ac:dyDescent="0.3">
      <c r="A22" s="13"/>
      <c r="B22" s="142"/>
      <c r="C22" s="139"/>
      <c r="D22" s="145"/>
      <c r="E22" s="361"/>
      <c r="F22" s="362"/>
      <c r="G22" s="363"/>
    </row>
    <row r="23" spans="1:7" x14ac:dyDescent="0.3">
      <c r="A23" s="13"/>
      <c r="B23" s="142"/>
      <c r="C23" s="139"/>
      <c r="D23" s="145"/>
      <c r="E23" s="361"/>
      <c r="F23" s="362"/>
      <c r="G23" s="363"/>
    </row>
    <row r="24" spans="1:7" x14ac:dyDescent="0.3">
      <c r="A24" s="13"/>
      <c r="B24" s="142"/>
      <c r="C24" s="139"/>
      <c r="D24" s="145"/>
      <c r="E24" s="361"/>
      <c r="F24" s="362"/>
      <c r="G24" s="363"/>
    </row>
    <row r="25" spans="1:7" ht="12.75" customHeight="1" x14ac:dyDescent="0.3">
      <c r="A25" s="358" t="s">
        <v>1617</v>
      </c>
      <c r="B25" s="359"/>
      <c r="C25" s="359"/>
      <c r="D25" s="359"/>
      <c r="E25" s="359"/>
      <c r="F25" s="359"/>
      <c r="G25" s="360"/>
    </row>
    <row r="26" spans="1:7" x14ac:dyDescent="0.3">
      <c r="A26" s="13"/>
      <c r="B26" s="142"/>
      <c r="C26" s="139"/>
      <c r="D26" s="145"/>
      <c r="E26" s="361"/>
      <c r="F26" s="362"/>
      <c r="G26" s="363"/>
    </row>
    <row r="27" spans="1:7" x14ac:dyDescent="0.3">
      <c r="A27" s="13"/>
      <c r="B27" s="142"/>
      <c r="C27" s="139"/>
      <c r="D27" s="145"/>
      <c r="E27" s="361"/>
      <c r="F27" s="362"/>
      <c r="G27" s="363"/>
    </row>
    <row r="28" spans="1:7" x14ac:dyDescent="0.3">
      <c r="A28" s="13"/>
      <c r="B28" s="142"/>
      <c r="C28" s="139"/>
      <c r="D28" s="145"/>
      <c r="E28" s="361"/>
      <c r="F28" s="362"/>
      <c r="G28" s="363"/>
    </row>
    <row r="29" spans="1:7" x14ac:dyDescent="0.3">
      <c r="A29" s="13"/>
      <c r="B29" s="142"/>
      <c r="C29" s="139"/>
      <c r="D29" s="145"/>
      <c r="E29" s="361"/>
      <c r="F29" s="362"/>
      <c r="G29" s="363"/>
    </row>
    <row r="30" spans="1:7" x14ac:dyDescent="0.3">
      <c r="A30" s="13"/>
      <c r="B30" s="142"/>
      <c r="C30" s="139"/>
      <c r="D30" s="145"/>
      <c r="E30" s="361"/>
      <c r="F30" s="362"/>
      <c r="G30" s="363"/>
    </row>
    <row r="31" spans="1:7" ht="12.75" customHeight="1" x14ac:dyDescent="0.3">
      <c r="A31" s="358" t="s">
        <v>1618</v>
      </c>
      <c r="B31" s="359"/>
      <c r="C31" s="359"/>
      <c r="D31" s="359"/>
      <c r="E31" s="359"/>
      <c r="F31" s="359"/>
      <c r="G31" s="360"/>
    </row>
    <row r="32" spans="1:7" x14ac:dyDescent="0.3">
      <c r="A32" s="13"/>
      <c r="B32" s="148"/>
      <c r="C32" s="147"/>
      <c r="D32" s="149"/>
      <c r="E32" s="361"/>
      <c r="F32" s="362"/>
      <c r="G32" s="363"/>
    </row>
    <row r="33" spans="1:7" x14ac:dyDescent="0.3">
      <c r="A33" s="13"/>
      <c r="B33" s="148"/>
      <c r="C33" s="147"/>
      <c r="D33" s="149"/>
      <c r="E33" s="361"/>
      <c r="F33" s="362"/>
      <c r="G33" s="363"/>
    </row>
    <row r="34" spans="1:7" x14ac:dyDescent="0.3">
      <c r="A34" s="13"/>
      <c r="B34" s="148"/>
      <c r="C34" s="147"/>
      <c r="D34" s="149"/>
      <c r="E34" s="361"/>
      <c r="F34" s="362"/>
      <c r="G34" s="363"/>
    </row>
    <row r="35" spans="1:7" x14ac:dyDescent="0.3">
      <c r="A35" s="13"/>
      <c r="B35" s="148"/>
      <c r="C35" s="147"/>
      <c r="D35" s="149"/>
      <c r="E35" s="361"/>
      <c r="F35" s="362"/>
      <c r="G35" s="363"/>
    </row>
    <row r="36" spans="1:7" x14ac:dyDescent="0.3">
      <c r="A36" s="13"/>
      <c r="B36" s="148"/>
      <c r="C36" s="147"/>
      <c r="D36" s="149"/>
      <c r="E36" s="361"/>
      <c r="F36" s="362"/>
      <c r="G36" s="363"/>
    </row>
    <row r="37" spans="1:7" x14ac:dyDescent="0.3">
      <c r="A37" s="153" t="s">
        <v>204</v>
      </c>
      <c r="B37" s="151">
        <f>SUM(B32:B36)</f>
        <v>0</v>
      </c>
      <c r="C37" s="150">
        <f>SUM(C32:C36)</f>
        <v>0</v>
      </c>
      <c r="D37" s="152">
        <f>SUM(D32:D36)</f>
        <v>0</v>
      </c>
      <c r="E37" s="361"/>
      <c r="F37" s="362"/>
      <c r="G37" s="363"/>
    </row>
    <row r="38" spans="1:7" x14ac:dyDescent="0.3">
      <c r="A38" s="358" t="s">
        <v>1619</v>
      </c>
      <c r="B38" s="359"/>
      <c r="C38" s="359"/>
      <c r="D38" s="359"/>
      <c r="E38" s="359"/>
      <c r="F38" s="359"/>
      <c r="G38" s="360"/>
    </row>
    <row r="39" spans="1:7" x14ac:dyDescent="0.3">
      <c r="A39" s="13"/>
      <c r="B39" s="148"/>
      <c r="C39" s="147"/>
      <c r="D39" s="149"/>
      <c r="E39" s="361"/>
      <c r="F39" s="362"/>
      <c r="G39" s="363"/>
    </row>
    <row r="40" spans="1:7" x14ac:dyDescent="0.3">
      <c r="A40" s="13"/>
      <c r="B40" s="148"/>
      <c r="C40" s="147"/>
      <c r="D40" s="149"/>
      <c r="E40" s="361"/>
      <c r="F40" s="362"/>
      <c r="G40" s="363"/>
    </row>
    <row r="41" spans="1:7" x14ac:dyDescent="0.3">
      <c r="A41" s="13"/>
      <c r="B41" s="148"/>
      <c r="C41" s="147"/>
      <c r="D41" s="149"/>
      <c r="E41" s="361"/>
      <c r="F41" s="362"/>
      <c r="G41" s="363"/>
    </row>
    <row r="42" spans="1:7" x14ac:dyDescent="0.3">
      <c r="A42" s="13"/>
      <c r="B42" s="148"/>
      <c r="C42" s="147"/>
      <c r="D42" s="149"/>
      <c r="E42" s="361"/>
      <c r="F42" s="362"/>
      <c r="G42" s="363"/>
    </row>
    <row r="43" spans="1:7" x14ac:dyDescent="0.3">
      <c r="A43" s="13"/>
      <c r="B43" s="148"/>
      <c r="C43" s="147"/>
      <c r="D43" s="149"/>
      <c r="E43" s="361"/>
      <c r="F43" s="362"/>
      <c r="G43" s="363"/>
    </row>
    <row r="44" spans="1:7" x14ac:dyDescent="0.3">
      <c r="A44" s="153" t="s">
        <v>204</v>
      </c>
      <c r="B44" s="151">
        <f>SUM(B39:B43)</f>
        <v>0</v>
      </c>
      <c r="C44" s="150">
        <f>SUM(C39:C43)</f>
        <v>0</v>
      </c>
      <c r="D44" s="152">
        <f>SUM(D39:D43)</f>
        <v>0</v>
      </c>
      <c r="E44" s="361"/>
      <c r="F44" s="362"/>
      <c r="G44" s="363"/>
    </row>
    <row r="45" spans="1:7" x14ac:dyDescent="0.3">
      <c r="A45" s="358" t="s">
        <v>1620</v>
      </c>
      <c r="B45" s="359"/>
      <c r="C45" s="359"/>
      <c r="D45" s="359"/>
      <c r="E45" s="359"/>
      <c r="F45" s="359"/>
      <c r="G45" s="360"/>
    </row>
    <row r="46" spans="1:7" ht="12.75" customHeight="1" x14ac:dyDescent="0.3">
      <c r="A46" s="13"/>
      <c r="B46" s="148"/>
      <c r="C46" s="147"/>
      <c r="D46" s="149"/>
      <c r="E46" s="361"/>
      <c r="F46" s="362"/>
      <c r="G46" s="363"/>
    </row>
    <row r="47" spans="1:7" x14ac:dyDescent="0.3">
      <c r="A47" s="13"/>
      <c r="B47" s="148"/>
      <c r="C47" s="147"/>
      <c r="D47" s="149"/>
      <c r="E47" s="361"/>
      <c r="F47" s="362"/>
      <c r="G47" s="363"/>
    </row>
    <row r="48" spans="1:7" x14ac:dyDescent="0.3">
      <c r="A48" s="13"/>
      <c r="B48" s="148"/>
      <c r="C48" s="147"/>
      <c r="D48" s="149"/>
      <c r="E48" s="361"/>
      <c r="F48" s="362"/>
      <c r="G48" s="363"/>
    </row>
    <row r="49" spans="1:7" x14ac:dyDescent="0.3">
      <c r="A49" s="13"/>
      <c r="B49" s="148"/>
      <c r="C49" s="147"/>
      <c r="D49" s="149"/>
      <c r="E49" s="361"/>
      <c r="F49" s="362"/>
      <c r="G49" s="363"/>
    </row>
    <row r="50" spans="1:7" x14ac:dyDescent="0.3">
      <c r="A50" s="13"/>
      <c r="B50" s="148"/>
      <c r="C50" s="147"/>
      <c r="D50" s="149"/>
      <c r="E50" s="361"/>
      <c r="F50" s="362"/>
      <c r="G50" s="363"/>
    </row>
    <row r="51" spans="1:7" x14ac:dyDescent="0.3">
      <c r="A51" s="153" t="s">
        <v>204</v>
      </c>
      <c r="B51" s="151">
        <f>SUM(B46:B50)</f>
        <v>0</v>
      </c>
      <c r="C51" s="150">
        <f>SUM(C46:C50)</f>
        <v>0</v>
      </c>
      <c r="D51" s="152">
        <f>SUM(D46:D50)</f>
        <v>0</v>
      </c>
      <c r="E51" s="361"/>
      <c r="F51" s="362"/>
      <c r="G51" s="363"/>
    </row>
    <row r="52" spans="1:7" x14ac:dyDescent="0.3">
      <c r="A52" s="358" t="s">
        <v>1621</v>
      </c>
      <c r="B52" s="359"/>
      <c r="C52" s="359"/>
      <c r="D52" s="359"/>
      <c r="E52" s="359"/>
      <c r="F52" s="359"/>
      <c r="G52" s="360"/>
    </row>
    <row r="53" spans="1:7" ht="12.75" customHeight="1" x14ac:dyDescent="0.3">
      <c r="A53" s="13"/>
      <c r="B53" s="148"/>
      <c r="C53" s="147"/>
      <c r="D53" s="149"/>
      <c r="E53" s="361"/>
      <c r="F53" s="362"/>
      <c r="G53" s="363"/>
    </row>
    <row r="54" spans="1:7" x14ac:dyDescent="0.3">
      <c r="A54" s="13"/>
      <c r="B54" s="148"/>
      <c r="C54" s="147"/>
      <c r="D54" s="149"/>
      <c r="E54" s="361"/>
      <c r="F54" s="362"/>
      <c r="G54" s="363"/>
    </row>
    <row r="55" spans="1:7" x14ac:dyDescent="0.3">
      <c r="A55" s="13"/>
      <c r="B55" s="148"/>
      <c r="C55" s="147"/>
      <c r="D55" s="149"/>
      <c r="E55" s="361"/>
      <c r="F55" s="362"/>
      <c r="G55" s="363"/>
    </row>
    <row r="56" spans="1:7" x14ac:dyDescent="0.3">
      <c r="A56" s="13"/>
      <c r="B56" s="148"/>
      <c r="C56" s="147"/>
      <c r="D56" s="149"/>
      <c r="E56" s="361"/>
      <c r="F56" s="362"/>
      <c r="G56" s="363"/>
    </row>
    <row r="57" spans="1:7" x14ac:dyDescent="0.3">
      <c r="A57" s="13"/>
      <c r="B57" s="148"/>
      <c r="C57" s="147"/>
      <c r="D57" s="149"/>
      <c r="E57" s="361"/>
      <c r="F57" s="362"/>
      <c r="G57" s="363"/>
    </row>
    <row r="58" spans="1:7" x14ac:dyDescent="0.3">
      <c r="A58" s="153" t="s">
        <v>204</v>
      </c>
      <c r="B58" s="151">
        <f>SUM(B53:B57)</f>
        <v>0</v>
      </c>
      <c r="C58" s="150">
        <f>SUM(C53:C57)</f>
        <v>0</v>
      </c>
      <c r="D58" s="152">
        <f>SUM(D53:D57)</f>
        <v>0</v>
      </c>
      <c r="E58" s="361"/>
      <c r="F58" s="362"/>
      <c r="G58" s="363"/>
    </row>
    <row r="59" spans="1:7" x14ac:dyDescent="0.3">
      <c r="A59" s="358" t="s">
        <v>1622</v>
      </c>
      <c r="B59" s="359"/>
      <c r="C59" s="359"/>
      <c r="D59" s="359"/>
      <c r="E59" s="359"/>
      <c r="F59" s="359"/>
      <c r="G59" s="360"/>
    </row>
    <row r="60" spans="1:7" x14ac:dyDescent="0.3">
      <c r="A60" s="13"/>
      <c r="B60" s="148"/>
      <c r="C60" s="147"/>
      <c r="D60" s="149"/>
      <c r="E60" s="361"/>
      <c r="F60" s="362"/>
      <c r="G60" s="363"/>
    </row>
    <row r="61" spans="1:7" x14ac:dyDescent="0.3">
      <c r="A61" s="13"/>
      <c r="B61" s="148"/>
      <c r="C61" s="147"/>
      <c r="D61" s="149"/>
      <c r="E61" s="361"/>
      <c r="F61" s="362"/>
      <c r="G61" s="363"/>
    </row>
    <row r="62" spans="1:7" x14ac:dyDescent="0.3">
      <c r="A62" s="13"/>
      <c r="B62" s="148"/>
      <c r="C62" s="147"/>
      <c r="D62" s="149"/>
      <c r="E62" s="361"/>
      <c r="F62" s="362"/>
      <c r="G62" s="363"/>
    </row>
    <row r="63" spans="1:7" x14ac:dyDescent="0.3">
      <c r="A63" s="13"/>
      <c r="B63" s="148"/>
      <c r="C63" s="147"/>
      <c r="D63" s="149"/>
      <c r="E63" s="361"/>
      <c r="F63" s="362"/>
      <c r="G63" s="363"/>
    </row>
    <row r="64" spans="1:7" x14ac:dyDescent="0.3">
      <c r="A64" s="13"/>
      <c r="B64" s="148"/>
      <c r="C64" s="147"/>
      <c r="D64" s="149"/>
      <c r="E64" s="361"/>
      <c r="F64" s="362"/>
      <c r="G64" s="363"/>
    </row>
    <row r="65" spans="1:7" x14ac:dyDescent="0.3">
      <c r="A65" s="153" t="s">
        <v>204</v>
      </c>
      <c r="B65" s="151">
        <f>SUM(B60:B64)</f>
        <v>0</v>
      </c>
      <c r="C65" s="150">
        <f>SUM(C60:C64)</f>
        <v>0</v>
      </c>
      <c r="D65" s="152">
        <f>SUM(D60:D64)</f>
        <v>0</v>
      </c>
      <c r="E65" s="361"/>
      <c r="F65" s="362"/>
      <c r="G65" s="363"/>
    </row>
    <row r="66" spans="1:7" x14ac:dyDescent="0.3">
      <c r="A66" s="358" t="s">
        <v>1623</v>
      </c>
      <c r="B66" s="359"/>
      <c r="C66" s="359"/>
      <c r="D66" s="359"/>
      <c r="E66" s="359"/>
      <c r="F66" s="359"/>
      <c r="G66" s="360"/>
    </row>
    <row r="67" spans="1:7" ht="12.75" customHeight="1" x14ac:dyDescent="0.3">
      <c r="A67" s="13"/>
      <c r="B67" s="148"/>
      <c r="C67" s="147"/>
      <c r="D67" s="149"/>
      <c r="E67" s="361"/>
      <c r="F67" s="362"/>
      <c r="G67" s="363"/>
    </row>
    <row r="68" spans="1:7" x14ac:dyDescent="0.3">
      <c r="A68" s="13"/>
      <c r="B68" s="148"/>
      <c r="C68" s="147"/>
      <c r="D68" s="149"/>
      <c r="E68" s="361"/>
      <c r="F68" s="362"/>
      <c r="G68" s="363"/>
    </row>
    <row r="69" spans="1:7" x14ac:dyDescent="0.3">
      <c r="A69" s="13"/>
      <c r="B69" s="148"/>
      <c r="C69" s="147"/>
      <c r="D69" s="149"/>
      <c r="E69" s="361"/>
      <c r="F69" s="362"/>
      <c r="G69" s="363"/>
    </row>
    <row r="70" spans="1:7" x14ac:dyDescent="0.3">
      <c r="A70" s="13"/>
      <c r="B70" s="148"/>
      <c r="C70" s="147"/>
      <c r="D70" s="149"/>
      <c r="E70" s="361"/>
      <c r="F70" s="362"/>
      <c r="G70" s="363"/>
    </row>
    <row r="71" spans="1:7" x14ac:dyDescent="0.3">
      <c r="A71" s="13"/>
      <c r="B71" s="148"/>
      <c r="C71" s="147"/>
      <c r="D71" s="149"/>
      <c r="E71" s="361"/>
      <c r="F71" s="362"/>
      <c r="G71" s="363"/>
    </row>
    <row r="72" spans="1:7" x14ac:dyDescent="0.3">
      <c r="A72" s="153" t="s">
        <v>204</v>
      </c>
      <c r="B72" s="151">
        <f>SUM(B67:B71)</f>
        <v>0</v>
      </c>
      <c r="C72" s="150">
        <f>SUM(C67:C71)</f>
        <v>0</v>
      </c>
      <c r="D72" s="152">
        <f>SUM(D67:D71)</f>
        <v>0</v>
      </c>
      <c r="E72" s="361"/>
      <c r="F72" s="362"/>
      <c r="G72" s="363"/>
    </row>
    <row r="73" spans="1:7" x14ac:dyDescent="0.3">
      <c r="A73" s="358" t="s">
        <v>1624</v>
      </c>
      <c r="B73" s="359"/>
      <c r="C73" s="359"/>
      <c r="D73" s="359"/>
      <c r="E73" s="359"/>
      <c r="F73" s="359"/>
      <c r="G73" s="360"/>
    </row>
    <row r="74" spans="1:7" ht="12.75" customHeight="1" x14ac:dyDescent="0.3">
      <c r="A74" s="13"/>
      <c r="B74" s="148"/>
      <c r="C74" s="147"/>
      <c r="D74" s="149"/>
      <c r="E74" s="361"/>
      <c r="F74" s="362"/>
      <c r="G74" s="363"/>
    </row>
    <row r="75" spans="1:7" x14ac:dyDescent="0.3">
      <c r="A75" s="13"/>
      <c r="B75" s="148"/>
      <c r="C75" s="147"/>
      <c r="D75" s="149"/>
      <c r="E75" s="361"/>
      <c r="F75" s="362"/>
      <c r="G75" s="363"/>
    </row>
    <row r="76" spans="1:7" x14ac:dyDescent="0.3">
      <c r="A76" s="13"/>
      <c r="B76" s="148"/>
      <c r="C76" s="147"/>
      <c r="D76" s="149"/>
      <c r="E76" s="361"/>
      <c r="F76" s="362"/>
      <c r="G76" s="363"/>
    </row>
    <row r="77" spans="1:7" x14ac:dyDescent="0.3">
      <c r="A77" s="13"/>
      <c r="B77" s="148"/>
      <c r="C77" s="147"/>
      <c r="D77" s="149"/>
      <c r="E77" s="361"/>
      <c r="F77" s="362"/>
      <c r="G77" s="363"/>
    </row>
    <row r="78" spans="1:7" x14ac:dyDescent="0.3">
      <c r="A78" s="13"/>
      <c r="B78" s="148"/>
      <c r="C78" s="147"/>
      <c r="D78" s="149"/>
      <c r="E78" s="361"/>
      <c r="F78" s="362"/>
      <c r="G78" s="363"/>
    </row>
    <row r="79" spans="1:7" x14ac:dyDescent="0.3">
      <c r="A79" s="153" t="s">
        <v>204</v>
      </c>
      <c r="B79" s="151">
        <f>SUM(B74:B78)</f>
        <v>0</v>
      </c>
      <c r="C79" s="150">
        <f>SUM(C74:C78)</f>
        <v>0</v>
      </c>
      <c r="D79" s="152">
        <f>SUM(D74:D78)</f>
        <v>0</v>
      </c>
      <c r="E79" s="361"/>
      <c r="F79" s="362"/>
      <c r="G79" s="363"/>
    </row>
    <row r="80" spans="1:7" x14ac:dyDescent="0.3">
      <c r="A80" s="358" t="s">
        <v>1625</v>
      </c>
      <c r="B80" s="359"/>
      <c r="C80" s="359"/>
      <c r="D80" s="359"/>
      <c r="E80" s="359"/>
      <c r="F80" s="359"/>
      <c r="G80" s="360"/>
    </row>
    <row r="81" spans="1:7" x14ac:dyDescent="0.3">
      <c r="A81" s="13"/>
      <c r="B81" s="148"/>
      <c r="C81" s="147"/>
      <c r="D81" s="149"/>
      <c r="E81" s="361"/>
      <c r="F81" s="362"/>
      <c r="G81" s="363"/>
    </row>
    <row r="82" spans="1:7" x14ac:dyDescent="0.3">
      <c r="A82" s="13"/>
      <c r="B82" s="148"/>
      <c r="C82" s="147"/>
      <c r="D82" s="149"/>
      <c r="E82" s="361"/>
      <c r="F82" s="362"/>
      <c r="G82" s="363"/>
    </row>
    <row r="83" spans="1:7" x14ac:dyDescent="0.3">
      <c r="A83" s="13"/>
      <c r="B83" s="148"/>
      <c r="C83" s="147"/>
      <c r="D83" s="149"/>
      <c r="E83" s="361"/>
      <c r="F83" s="362"/>
      <c r="G83" s="363"/>
    </row>
    <row r="84" spans="1:7" x14ac:dyDescent="0.3">
      <c r="A84" s="13"/>
      <c r="B84" s="148"/>
      <c r="C84" s="147"/>
      <c r="D84" s="149"/>
      <c r="E84" s="361"/>
      <c r="F84" s="362"/>
      <c r="G84" s="363"/>
    </row>
    <row r="85" spans="1:7" x14ac:dyDescent="0.3">
      <c r="A85" s="13"/>
      <c r="B85" s="148"/>
      <c r="C85" s="147"/>
      <c r="D85" s="149"/>
      <c r="E85" s="361"/>
      <c r="F85" s="362"/>
      <c r="G85" s="363"/>
    </row>
    <row r="86" spans="1:7" x14ac:dyDescent="0.3">
      <c r="A86" s="153" t="s">
        <v>204</v>
      </c>
      <c r="B86" s="151">
        <f>SUM(B81:B85)</f>
        <v>0</v>
      </c>
      <c r="C86" s="150">
        <f>SUM(C81:C85)</f>
        <v>0</v>
      </c>
      <c r="D86" s="152">
        <f>SUM(D81:D85)</f>
        <v>0</v>
      </c>
      <c r="E86" s="361"/>
      <c r="F86" s="362"/>
      <c r="G86" s="363"/>
    </row>
    <row r="87" spans="1:7" ht="12.75" customHeight="1" x14ac:dyDescent="0.3">
      <c r="A87" s="358" t="s">
        <v>1626</v>
      </c>
      <c r="B87" s="359"/>
      <c r="C87" s="359"/>
      <c r="D87" s="359"/>
      <c r="E87" s="359"/>
      <c r="F87" s="359"/>
      <c r="G87" s="360"/>
    </row>
    <row r="88" spans="1:7" ht="12.75" customHeight="1" x14ac:dyDescent="0.3">
      <c r="A88" s="13"/>
      <c r="B88" s="148"/>
      <c r="C88" s="147"/>
      <c r="D88" s="149"/>
      <c r="E88" s="361"/>
      <c r="F88" s="362"/>
      <c r="G88" s="363"/>
    </row>
    <row r="89" spans="1:7" x14ac:dyDescent="0.3">
      <c r="A89" s="13"/>
      <c r="B89" s="148"/>
      <c r="C89" s="147"/>
      <c r="D89" s="149"/>
      <c r="E89" s="361"/>
      <c r="F89" s="362"/>
      <c r="G89" s="363"/>
    </row>
    <row r="90" spans="1:7" x14ac:dyDescent="0.3">
      <c r="A90" s="13"/>
      <c r="B90" s="148"/>
      <c r="C90" s="147"/>
      <c r="D90" s="149"/>
      <c r="E90" s="361"/>
      <c r="F90" s="362"/>
      <c r="G90" s="363"/>
    </row>
    <row r="91" spans="1:7" x14ac:dyDescent="0.3">
      <c r="A91" s="13"/>
      <c r="B91" s="148"/>
      <c r="C91" s="147"/>
      <c r="D91" s="149"/>
      <c r="E91" s="361"/>
      <c r="F91" s="362"/>
      <c r="G91" s="363"/>
    </row>
    <row r="92" spans="1:7" x14ac:dyDescent="0.3">
      <c r="A92" s="13"/>
      <c r="B92" s="148"/>
      <c r="C92" s="147"/>
      <c r="D92" s="149"/>
      <c r="E92" s="361"/>
      <c r="F92" s="362"/>
      <c r="G92" s="363"/>
    </row>
    <row r="93" spans="1:7" x14ac:dyDescent="0.3">
      <c r="A93" s="153" t="s">
        <v>204</v>
      </c>
      <c r="B93" s="151">
        <f>SUM(B88:B92)</f>
        <v>0</v>
      </c>
      <c r="C93" s="150">
        <f>SUM(C88:C92)</f>
        <v>0</v>
      </c>
      <c r="D93" s="152">
        <f>SUM(D88:D92)</f>
        <v>0</v>
      </c>
      <c r="E93" s="361"/>
      <c r="F93" s="362"/>
      <c r="G93" s="363"/>
    </row>
  </sheetData>
  <mergeCells count="92">
    <mergeCell ref="E93:G93"/>
    <mergeCell ref="E86:G86"/>
    <mergeCell ref="A87:G87"/>
    <mergeCell ref="E88:G88"/>
    <mergeCell ref="E89:G89"/>
    <mergeCell ref="E90:G90"/>
    <mergeCell ref="E91:G91"/>
    <mergeCell ref="E82:G82"/>
    <mergeCell ref="E83:G83"/>
    <mergeCell ref="E84:G84"/>
    <mergeCell ref="E85:G85"/>
    <mergeCell ref="E92:G92"/>
    <mergeCell ref="E77:G77"/>
    <mergeCell ref="E78:G78"/>
    <mergeCell ref="E79:G79"/>
    <mergeCell ref="A80:G80"/>
    <mergeCell ref="E81:G81"/>
    <mergeCell ref="E72:G72"/>
    <mergeCell ref="A73:G73"/>
    <mergeCell ref="E74:G74"/>
    <mergeCell ref="E75:G75"/>
    <mergeCell ref="E76:G76"/>
    <mergeCell ref="E67:G67"/>
    <mergeCell ref="E68:G68"/>
    <mergeCell ref="E69:G69"/>
    <mergeCell ref="E70:G70"/>
    <mergeCell ref="E71:G71"/>
    <mergeCell ref="E62:G62"/>
    <mergeCell ref="E63:G63"/>
    <mergeCell ref="E64:G64"/>
    <mergeCell ref="E65:G65"/>
    <mergeCell ref="A66:G66"/>
    <mergeCell ref="E57:G57"/>
    <mergeCell ref="E58:G58"/>
    <mergeCell ref="A59:G59"/>
    <mergeCell ref="E60:G60"/>
    <mergeCell ref="E61:G61"/>
    <mergeCell ref="A52:G52"/>
    <mergeCell ref="E53:G53"/>
    <mergeCell ref="E54:G54"/>
    <mergeCell ref="E55:G55"/>
    <mergeCell ref="E56:G56"/>
    <mergeCell ref="E47:G47"/>
    <mergeCell ref="E48:G48"/>
    <mergeCell ref="E49:G49"/>
    <mergeCell ref="E50:G50"/>
    <mergeCell ref="E51:G51"/>
    <mergeCell ref="E42:G42"/>
    <mergeCell ref="E43:G43"/>
    <mergeCell ref="E44:G44"/>
    <mergeCell ref="A45:G45"/>
    <mergeCell ref="E46:G46"/>
    <mergeCell ref="E37:G37"/>
    <mergeCell ref="A38:G38"/>
    <mergeCell ref="E39:G39"/>
    <mergeCell ref="E40:G40"/>
    <mergeCell ref="E41:G41"/>
    <mergeCell ref="E32:G32"/>
    <mergeCell ref="E33:G33"/>
    <mergeCell ref="E34:G34"/>
    <mergeCell ref="E35:G35"/>
    <mergeCell ref="E36:G36"/>
    <mergeCell ref="E27:G27"/>
    <mergeCell ref="E28:G28"/>
    <mergeCell ref="E29:G29"/>
    <mergeCell ref="E30:G30"/>
    <mergeCell ref="A31:G31"/>
    <mergeCell ref="E22:G22"/>
    <mergeCell ref="E23:G23"/>
    <mergeCell ref="E24:G24"/>
    <mergeCell ref="A25:G25"/>
    <mergeCell ref="E26:G26"/>
    <mergeCell ref="E17:G17"/>
    <mergeCell ref="E18:G18"/>
    <mergeCell ref="A19:G19"/>
    <mergeCell ref="E20:G20"/>
    <mergeCell ref="E21:G21"/>
    <mergeCell ref="E11:G12"/>
    <mergeCell ref="A13:G13"/>
    <mergeCell ref="E14:G14"/>
    <mergeCell ref="E15:G15"/>
    <mergeCell ref="E16:G16"/>
    <mergeCell ref="A7:B7"/>
    <mergeCell ref="A8:B8"/>
    <mergeCell ref="A9:B9"/>
    <mergeCell ref="A11:A12"/>
    <mergeCell ref="B11:D11"/>
    <mergeCell ref="A1:G1"/>
    <mergeCell ref="A3:G3"/>
    <mergeCell ref="A4:B4"/>
    <mergeCell ref="A5:B5"/>
    <mergeCell ref="A6:B6"/>
  </mergeCells>
  <conditionalFormatting sqref="D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K115"/>
  <sheetViews>
    <sheetView view="pageBreakPreview" zoomScaleNormal="100" zoomScaleSheetLayoutView="100" workbookViewId="0">
      <pane ySplit="3" topLeftCell="A4" activePane="bottomLeft" state="frozenSplit"/>
      <selection activeCell="M12" sqref="M12"/>
      <selection pane="bottomLeft" activeCell="I20" sqref="I20"/>
    </sheetView>
  </sheetViews>
  <sheetFormatPr baseColWidth="10" defaultColWidth="11.44140625" defaultRowHeight="14.4" x14ac:dyDescent="0.3"/>
  <cols>
    <col min="1" max="2" width="15.33203125" style="62" customWidth="1"/>
    <col min="3" max="4" width="3.44140625" style="62" customWidth="1"/>
    <col min="5" max="5" width="3.5546875" style="62" customWidth="1"/>
    <col min="6" max="6" width="4.5546875" style="71" customWidth="1"/>
    <col min="7" max="7" width="5.44140625" style="62" customWidth="1"/>
    <col min="8" max="8" width="38.6640625" style="173" customWidth="1"/>
    <col min="9" max="9" width="13.88671875" style="62" customWidth="1"/>
    <col min="10" max="10" width="14.88671875" style="62" customWidth="1"/>
    <col min="11" max="11" width="11.5546875" style="62" customWidth="1"/>
    <col min="12" max="16384" width="11.44140625" style="60"/>
  </cols>
  <sheetData>
    <row r="1" spans="1:11" ht="35.1" customHeight="1" x14ac:dyDescent="0.3">
      <c r="A1" s="321" t="s">
        <v>1656</v>
      </c>
      <c r="B1" s="321"/>
      <c r="C1" s="321"/>
      <c r="D1" s="321"/>
      <c r="E1" s="321"/>
      <c r="F1" s="321"/>
      <c r="G1" s="321"/>
      <c r="H1" s="321"/>
      <c r="I1" s="321"/>
      <c r="J1" s="321"/>
      <c r="K1" s="321"/>
    </row>
    <row r="3" spans="1:11" ht="36.75" customHeight="1" x14ac:dyDescent="0.3">
      <c r="A3" s="100" t="s">
        <v>1340</v>
      </c>
      <c r="B3" s="100" t="s">
        <v>1978</v>
      </c>
      <c r="C3" s="101" t="s">
        <v>193</v>
      </c>
      <c r="D3" s="101" t="s">
        <v>192</v>
      </c>
      <c r="E3" s="102" t="s">
        <v>194</v>
      </c>
      <c r="F3" s="103" t="s">
        <v>472</v>
      </c>
      <c r="G3" s="104" t="s">
        <v>528</v>
      </c>
      <c r="H3" s="100" t="s">
        <v>7</v>
      </c>
      <c r="I3" s="100" t="s">
        <v>10</v>
      </c>
      <c r="J3" s="100" t="s">
        <v>8</v>
      </c>
      <c r="K3" s="100" t="s">
        <v>9</v>
      </c>
    </row>
    <row r="4" spans="1:11" s="169" customFormat="1" ht="13.8" x14ac:dyDescent="0.3">
      <c r="A4" s="368" t="s">
        <v>1341</v>
      </c>
      <c r="B4" s="364" t="s">
        <v>109</v>
      </c>
      <c r="C4" s="371">
        <v>1</v>
      </c>
      <c r="D4" s="371"/>
      <c r="E4" s="371"/>
      <c r="F4" s="364"/>
      <c r="G4" s="364"/>
      <c r="H4" s="14" t="s">
        <v>80</v>
      </c>
      <c r="I4" s="13"/>
      <c r="J4" s="13"/>
      <c r="K4" s="13"/>
    </row>
    <row r="5" spans="1:11" s="169" customFormat="1" ht="13.8" x14ac:dyDescent="0.3">
      <c r="A5" s="368"/>
      <c r="B5" s="366"/>
      <c r="C5" s="372"/>
      <c r="D5" s="372"/>
      <c r="E5" s="372"/>
      <c r="F5" s="366"/>
      <c r="G5" s="366"/>
      <c r="H5" s="14" t="s">
        <v>76</v>
      </c>
      <c r="I5" s="13"/>
      <c r="J5" s="13"/>
      <c r="K5" s="13"/>
    </row>
    <row r="6" spans="1:11" s="169" customFormat="1" ht="13.8" x14ac:dyDescent="0.3">
      <c r="A6" s="368"/>
      <c r="B6" s="366"/>
      <c r="C6" s="372"/>
      <c r="D6" s="372"/>
      <c r="E6" s="372"/>
      <c r="F6" s="366"/>
      <c r="G6" s="366"/>
      <c r="H6" s="14" t="s">
        <v>77</v>
      </c>
      <c r="I6" s="13"/>
      <c r="J6" s="13"/>
      <c r="K6" s="13"/>
    </row>
    <row r="7" spans="1:11" s="169" customFormat="1" ht="26.4" x14ac:dyDescent="0.3">
      <c r="A7" s="368"/>
      <c r="B7" s="365"/>
      <c r="C7" s="373"/>
      <c r="D7" s="373"/>
      <c r="E7" s="373"/>
      <c r="F7" s="365"/>
      <c r="G7" s="365"/>
      <c r="H7" s="14" t="s">
        <v>78</v>
      </c>
      <c r="I7" s="13"/>
      <c r="J7" s="13"/>
      <c r="K7" s="13"/>
    </row>
    <row r="8" spans="1:11" s="169" customFormat="1" ht="26.4" x14ac:dyDescent="0.3">
      <c r="A8" s="368"/>
      <c r="B8" s="13" t="s">
        <v>311</v>
      </c>
      <c r="C8" s="148"/>
      <c r="D8" s="148">
        <v>1</v>
      </c>
      <c r="E8" s="148"/>
      <c r="F8" s="13"/>
      <c r="G8" s="13"/>
      <c r="H8" s="14" t="s">
        <v>79</v>
      </c>
      <c r="I8" s="13"/>
      <c r="J8" s="13"/>
      <c r="K8" s="13"/>
    </row>
    <row r="9" spans="1:11" s="169" customFormat="1" ht="13.8" x14ac:dyDescent="0.3">
      <c r="A9" s="368"/>
      <c r="B9" s="367" t="s">
        <v>25</v>
      </c>
      <c r="C9" s="371"/>
      <c r="D9" s="371"/>
      <c r="E9" s="371">
        <v>1</v>
      </c>
      <c r="F9" s="364"/>
      <c r="G9" s="364"/>
      <c r="H9" s="14" t="s">
        <v>40</v>
      </c>
      <c r="I9" s="13"/>
      <c r="J9" s="13"/>
      <c r="K9" s="13"/>
    </row>
    <row r="10" spans="1:11" s="169" customFormat="1" ht="13.8" x14ac:dyDescent="0.3">
      <c r="A10" s="368"/>
      <c r="B10" s="367"/>
      <c r="C10" s="372"/>
      <c r="D10" s="372"/>
      <c r="E10" s="372"/>
      <c r="F10" s="366"/>
      <c r="G10" s="366"/>
      <c r="H10" s="14" t="s">
        <v>44</v>
      </c>
      <c r="I10" s="13"/>
      <c r="J10" s="13"/>
      <c r="K10" s="13"/>
    </row>
    <row r="11" spans="1:11" s="169" customFormat="1" ht="13.8" x14ac:dyDescent="0.3">
      <c r="A11" s="368"/>
      <c r="B11" s="367"/>
      <c r="C11" s="372"/>
      <c r="D11" s="372"/>
      <c r="E11" s="372"/>
      <c r="F11" s="366"/>
      <c r="G11" s="366"/>
      <c r="H11" s="14" t="s">
        <v>41</v>
      </c>
      <c r="I11" s="13"/>
      <c r="J11" s="13"/>
      <c r="K11" s="13"/>
    </row>
    <row r="12" spans="1:11" s="169" customFormat="1" ht="13.8" x14ac:dyDescent="0.3">
      <c r="A12" s="368"/>
      <c r="B12" s="367"/>
      <c r="C12" s="372"/>
      <c r="D12" s="372"/>
      <c r="E12" s="372"/>
      <c r="F12" s="366"/>
      <c r="G12" s="366"/>
      <c r="H12" s="14" t="s">
        <v>43</v>
      </c>
      <c r="I12" s="13"/>
      <c r="J12" s="13"/>
      <c r="K12" s="13"/>
    </row>
    <row r="13" spans="1:11" s="169" customFormat="1" ht="13.8" x14ac:dyDescent="0.3">
      <c r="A13" s="368"/>
      <c r="B13" s="367"/>
      <c r="C13" s="373"/>
      <c r="D13" s="373"/>
      <c r="E13" s="373"/>
      <c r="F13" s="365"/>
      <c r="G13" s="365"/>
      <c r="H13" s="14" t="s">
        <v>42</v>
      </c>
      <c r="I13" s="13"/>
      <c r="J13" s="13"/>
      <c r="K13" s="13"/>
    </row>
    <row r="14" spans="1:11" s="169" customFormat="1" ht="13.8" x14ac:dyDescent="0.3">
      <c r="A14" s="368"/>
      <c r="B14" s="367" t="s">
        <v>11</v>
      </c>
      <c r="C14" s="364"/>
      <c r="D14" s="364"/>
      <c r="E14" s="364"/>
      <c r="F14" s="364"/>
      <c r="G14" s="364"/>
      <c r="H14" s="14" t="s">
        <v>15</v>
      </c>
      <c r="I14" s="13"/>
      <c r="J14" s="13"/>
      <c r="K14" s="13"/>
    </row>
    <row r="15" spans="1:11" s="169" customFormat="1" ht="13.8" x14ac:dyDescent="0.3">
      <c r="A15" s="368"/>
      <c r="B15" s="367"/>
      <c r="C15" s="366"/>
      <c r="D15" s="366"/>
      <c r="E15" s="366"/>
      <c r="F15" s="366"/>
      <c r="G15" s="366"/>
      <c r="H15" s="14" t="s">
        <v>17</v>
      </c>
      <c r="I15" s="13"/>
      <c r="J15" s="13"/>
      <c r="K15" s="13"/>
    </row>
    <row r="16" spans="1:11" s="169" customFormat="1" ht="13.8" x14ac:dyDescent="0.3">
      <c r="A16" s="368"/>
      <c r="B16" s="367"/>
      <c r="C16" s="366"/>
      <c r="D16" s="366"/>
      <c r="E16" s="366"/>
      <c r="F16" s="366"/>
      <c r="G16" s="366"/>
      <c r="H16" s="14" t="s">
        <v>12</v>
      </c>
      <c r="I16" s="13"/>
      <c r="J16" s="13"/>
      <c r="K16" s="13"/>
    </row>
    <row r="17" spans="1:11" s="169" customFormat="1" ht="13.8" x14ac:dyDescent="0.3">
      <c r="A17" s="368"/>
      <c r="B17" s="367"/>
      <c r="C17" s="366"/>
      <c r="D17" s="366"/>
      <c r="E17" s="366"/>
      <c r="F17" s="366"/>
      <c r="G17" s="366"/>
      <c r="H17" s="14" t="s">
        <v>2001</v>
      </c>
      <c r="I17" s="13"/>
      <c r="J17" s="13"/>
      <c r="K17" s="13"/>
    </row>
    <row r="18" spans="1:11" s="169" customFormat="1" ht="13.8" x14ac:dyDescent="0.3">
      <c r="A18" s="368"/>
      <c r="B18" s="367"/>
      <c r="C18" s="366"/>
      <c r="D18" s="366"/>
      <c r="E18" s="366"/>
      <c r="F18" s="366"/>
      <c r="G18" s="366"/>
      <c r="H18" s="14" t="s">
        <v>2002</v>
      </c>
      <c r="I18" s="13"/>
      <c r="J18" s="13"/>
      <c r="K18" s="13"/>
    </row>
    <row r="19" spans="1:11" s="169" customFormat="1" ht="13.8" x14ac:dyDescent="0.3">
      <c r="A19" s="368"/>
      <c r="B19" s="367"/>
      <c r="C19" s="366"/>
      <c r="D19" s="366"/>
      <c r="E19" s="366"/>
      <c r="F19" s="366"/>
      <c r="G19" s="366"/>
      <c r="H19" s="14" t="s">
        <v>14</v>
      </c>
      <c r="I19" s="13"/>
      <c r="J19" s="13"/>
      <c r="K19" s="13"/>
    </row>
    <row r="20" spans="1:11" s="169" customFormat="1" ht="13.8" x14ac:dyDescent="0.3">
      <c r="A20" s="368"/>
      <c r="B20" s="367"/>
      <c r="C20" s="366"/>
      <c r="D20" s="366"/>
      <c r="E20" s="366"/>
      <c r="F20" s="366"/>
      <c r="G20" s="366"/>
      <c r="H20" s="14" t="s">
        <v>13</v>
      </c>
      <c r="I20" s="13"/>
      <c r="J20" s="13"/>
      <c r="K20" s="13"/>
    </row>
    <row r="21" spans="1:11" s="169" customFormat="1" ht="13.8" x14ac:dyDescent="0.3">
      <c r="A21" s="368"/>
      <c r="B21" s="367"/>
      <c r="C21" s="365"/>
      <c r="D21" s="365"/>
      <c r="E21" s="365"/>
      <c r="F21" s="365"/>
      <c r="G21" s="365"/>
      <c r="H21" s="14" t="s">
        <v>16</v>
      </c>
      <c r="I21" s="13"/>
      <c r="J21" s="13"/>
      <c r="K21" s="13"/>
    </row>
    <row r="22" spans="1:11" s="169" customFormat="1" ht="13.8" x14ac:dyDescent="0.3">
      <c r="A22" s="368"/>
      <c r="B22" s="364" t="s">
        <v>51</v>
      </c>
      <c r="C22" s="364"/>
      <c r="D22" s="364"/>
      <c r="E22" s="364"/>
      <c r="F22" s="364"/>
      <c r="G22" s="364"/>
      <c r="H22" s="14" t="s">
        <v>52</v>
      </c>
      <c r="I22" s="13"/>
      <c r="J22" s="85"/>
      <c r="K22" s="85"/>
    </row>
    <row r="23" spans="1:11" s="169" customFormat="1" ht="13.8" x14ac:dyDescent="0.3">
      <c r="A23" s="368"/>
      <c r="B23" s="366"/>
      <c r="C23" s="366"/>
      <c r="D23" s="366"/>
      <c r="E23" s="366"/>
      <c r="F23" s="366"/>
      <c r="G23" s="366"/>
      <c r="H23" s="14" t="s">
        <v>53</v>
      </c>
      <c r="I23" s="13"/>
      <c r="J23" s="85"/>
      <c r="K23" s="85"/>
    </row>
    <row r="24" spans="1:11" s="169" customFormat="1" ht="13.8" x14ac:dyDescent="0.3">
      <c r="A24" s="368"/>
      <c r="B24" s="366"/>
      <c r="C24" s="366"/>
      <c r="D24" s="366"/>
      <c r="E24" s="366"/>
      <c r="F24" s="366"/>
      <c r="G24" s="366"/>
      <c r="H24" s="14" t="s">
        <v>70</v>
      </c>
      <c r="I24" s="13"/>
      <c r="J24" s="13"/>
      <c r="K24" s="13"/>
    </row>
    <row r="25" spans="1:11" s="169" customFormat="1" ht="13.8" x14ac:dyDescent="0.3">
      <c r="A25" s="368"/>
      <c r="B25" s="366"/>
      <c r="C25" s="366"/>
      <c r="D25" s="366"/>
      <c r="E25" s="366"/>
      <c r="F25" s="366"/>
      <c r="G25" s="366"/>
      <c r="H25" s="14" t="s">
        <v>12</v>
      </c>
      <c r="I25" s="13"/>
      <c r="J25" s="13"/>
      <c r="K25" s="13"/>
    </row>
    <row r="26" spans="1:11" s="169" customFormat="1" ht="13.8" x14ac:dyDescent="0.3">
      <c r="A26" s="368"/>
      <c r="B26" s="366"/>
      <c r="C26" s="366"/>
      <c r="D26" s="366"/>
      <c r="E26" s="366"/>
      <c r="F26" s="366"/>
      <c r="G26" s="366"/>
      <c r="H26" s="14" t="s">
        <v>54</v>
      </c>
      <c r="I26" s="13"/>
      <c r="J26" s="13"/>
      <c r="K26" s="13"/>
    </row>
    <row r="27" spans="1:11" s="169" customFormat="1" ht="13.8" x14ac:dyDescent="0.3">
      <c r="A27" s="368"/>
      <c r="B27" s="365"/>
      <c r="C27" s="365"/>
      <c r="D27" s="365"/>
      <c r="E27" s="365"/>
      <c r="F27" s="365"/>
      <c r="G27" s="365"/>
      <c r="H27" s="14" t="s">
        <v>55</v>
      </c>
      <c r="I27" s="13"/>
      <c r="J27" s="13"/>
      <c r="K27" s="13"/>
    </row>
    <row r="28" spans="1:11" s="169" customFormat="1" ht="26.4" x14ac:dyDescent="0.3">
      <c r="A28" s="368"/>
      <c r="B28" s="367" t="s">
        <v>56</v>
      </c>
      <c r="C28" s="364"/>
      <c r="D28" s="364"/>
      <c r="E28" s="364"/>
      <c r="F28" s="364"/>
      <c r="G28" s="364"/>
      <c r="H28" s="14" t="s">
        <v>57</v>
      </c>
      <c r="I28" s="13"/>
      <c r="J28" s="13"/>
      <c r="K28" s="13"/>
    </row>
    <row r="29" spans="1:11" s="169" customFormat="1" ht="13.8" x14ac:dyDescent="0.3">
      <c r="A29" s="368"/>
      <c r="B29" s="367"/>
      <c r="C29" s="366"/>
      <c r="D29" s="366"/>
      <c r="E29" s="366"/>
      <c r="F29" s="366"/>
      <c r="G29" s="366"/>
      <c r="H29" s="14" t="s">
        <v>59</v>
      </c>
      <c r="I29" s="13"/>
      <c r="J29" s="13"/>
      <c r="K29" s="13"/>
    </row>
    <row r="30" spans="1:11" s="169" customFormat="1" ht="13.8" x14ac:dyDescent="0.3">
      <c r="A30" s="368"/>
      <c r="B30" s="367"/>
      <c r="C30" s="366"/>
      <c r="D30" s="366"/>
      <c r="E30" s="366"/>
      <c r="F30" s="366"/>
      <c r="G30" s="366"/>
      <c r="H30" s="14" t="s">
        <v>60</v>
      </c>
      <c r="I30" s="13"/>
      <c r="J30" s="13"/>
      <c r="K30" s="13"/>
    </row>
    <row r="31" spans="1:11" s="169" customFormat="1" ht="13.8" x14ac:dyDescent="0.3">
      <c r="A31" s="368"/>
      <c r="B31" s="367"/>
      <c r="C31" s="365"/>
      <c r="D31" s="365"/>
      <c r="E31" s="365"/>
      <c r="F31" s="365"/>
      <c r="G31" s="365"/>
      <c r="H31" s="14" t="s">
        <v>58</v>
      </c>
      <c r="I31" s="13"/>
      <c r="J31" s="13"/>
      <c r="K31" s="13"/>
    </row>
    <row r="32" spans="1:11" s="169" customFormat="1" ht="13.8" x14ac:dyDescent="0.3">
      <c r="A32" s="368"/>
      <c r="B32" s="367" t="s">
        <v>1651</v>
      </c>
      <c r="C32" s="364"/>
      <c r="D32" s="364"/>
      <c r="E32" s="364"/>
      <c r="F32" s="364"/>
      <c r="G32" s="364"/>
      <c r="H32" s="14" t="s">
        <v>2003</v>
      </c>
      <c r="I32" s="13"/>
      <c r="J32" s="13"/>
      <c r="K32" s="13"/>
    </row>
    <row r="33" spans="1:11" s="169" customFormat="1" ht="13.8" x14ac:dyDescent="0.3">
      <c r="A33" s="368"/>
      <c r="B33" s="367"/>
      <c r="C33" s="366"/>
      <c r="D33" s="366"/>
      <c r="E33" s="366"/>
      <c r="F33" s="366"/>
      <c r="G33" s="366"/>
      <c r="H33" s="14" t="s">
        <v>26</v>
      </c>
      <c r="I33" s="13"/>
      <c r="J33" s="13"/>
      <c r="K33" s="13"/>
    </row>
    <row r="34" spans="1:11" s="169" customFormat="1" ht="26.4" x14ac:dyDescent="0.3">
      <c r="A34" s="368"/>
      <c r="B34" s="367"/>
      <c r="C34" s="365"/>
      <c r="D34" s="365"/>
      <c r="E34" s="365"/>
      <c r="F34" s="365"/>
      <c r="G34" s="365"/>
      <c r="H34" s="14" t="s">
        <v>27</v>
      </c>
      <c r="I34" s="13"/>
      <c r="J34" s="13"/>
      <c r="K34" s="13"/>
    </row>
    <row r="35" spans="1:11" s="169" customFormat="1" ht="13.8" x14ac:dyDescent="0.3">
      <c r="A35" s="368"/>
      <c r="B35" s="13" t="s">
        <v>22</v>
      </c>
      <c r="C35" s="13"/>
      <c r="D35" s="13"/>
      <c r="E35" s="13"/>
      <c r="F35" s="13"/>
      <c r="G35" s="13"/>
      <c r="H35" s="14" t="s">
        <v>31</v>
      </c>
      <c r="I35" s="13"/>
      <c r="J35" s="13"/>
      <c r="K35" s="13"/>
    </row>
    <row r="36" spans="1:11" s="169" customFormat="1" ht="13.8" x14ac:dyDescent="0.3">
      <c r="A36" s="368"/>
      <c r="B36" s="364" t="s">
        <v>21</v>
      </c>
      <c r="C36" s="364"/>
      <c r="D36" s="364"/>
      <c r="E36" s="364"/>
      <c r="F36" s="364"/>
      <c r="G36" s="364"/>
      <c r="H36" s="14" t="s">
        <v>28</v>
      </c>
      <c r="I36" s="13"/>
      <c r="J36" s="13"/>
      <c r="K36" s="13"/>
    </row>
    <row r="37" spans="1:11" s="169" customFormat="1" ht="13.8" x14ac:dyDescent="0.3">
      <c r="A37" s="368"/>
      <c r="B37" s="366"/>
      <c r="C37" s="366"/>
      <c r="D37" s="366"/>
      <c r="E37" s="366"/>
      <c r="F37" s="366"/>
      <c r="G37" s="366"/>
      <c r="H37" s="14" t="s">
        <v>29</v>
      </c>
      <c r="I37" s="13"/>
      <c r="J37" s="13"/>
      <c r="K37" s="13"/>
    </row>
    <row r="38" spans="1:11" s="169" customFormat="1" ht="13.8" x14ac:dyDescent="0.3">
      <c r="A38" s="368"/>
      <c r="B38" s="366"/>
      <c r="C38" s="366"/>
      <c r="D38" s="366"/>
      <c r="E38" s="366"/>
      <c r="F38" s="366"/>
      <c r="G38" s="366"/>
      <c r="H38" s="14" t="s">
        <v>30</v>
      </c>
      <c r="I38" s="13"/>
      <c r="J38" s="13"/>
      <c r="K38" s="13"/>
    </row>
    <row r="39" spans="1:11" s="169" customFormat="1" ht="13.8" x14ac:dyDescent="0.3">
      <c r="A39" s="368"/>
      <c r="B39" s="365"/>
      <c r="C39" s="365"/>
      <c r="D39" s="365"/>
      <c r="E39" s="365"/>
      <c r="F39" s="365"/>
      <c r="G39" s="365"/>
      <c r="H39" s="14" t="s">
        <v>33</v>
      </c>
      <c r="I39" s="13"/>
      <c r="J39" s="13"/>
      <c r="K39" s="13"/>
    </row>
    <row r="40" spans="1:11" s="169" customFormat="1" ht="13.8" x14ac:dyDescent="0.3">
      <c r="A40" s="368"/>
      <c r="B40" s="367" t="s">
        <v>19</v>
      </c>
      <c r="C40" s="364"/>
      <c r="D40" s="364"/>
      <c r="E40" s="364"/>
      <c r="F40" s="364"/>
      <c r="G40" s="364"/>
      <c r="H40" s="14" t="s">
        <v>39</v>
      </c>
      <c r="I40" s="13"/>
      <c r="J40" s="13"/>
      <c r="K40" s="13"/>
    </row>
    <row r="41" spans="1:11" s="169" customFormat="1" ht="13.8" x14ac:dyDescent="0.3">
      <c r="A41" s="368"/>
      <c r="B41" s="367"/>
      <c r="C41" s="366"/>
      <c r="D41" s="366"/>
      <c r="E41" s="366"/>
      <c r="F41" s="366"/>
      <c r="G41" s="366"/>
      <c r="H41" s="14" t="s">
        <v>37</v>
      </c>
      <c r="I41" s="13"/>
      <c r="J41" s="13"/>
      <c r="K41" s="13"/>
    </row>
    <row r="42" spans="1:11" s="169" customFormat="1" ht="13.8" x14ac:dyDescent="0.3">
      <c r="A42" s="368"/>
      <c r="B42" s="367"/>
      <c r="C42" s="366"/>
      <c r="D42" s="366"/>
      <c r="E42" s="366"/>
      <c r="F42" s="366"/>
      <c r="G42" s="366"/>
      <c r="H42" s="14" t="s">
        <v>38</v>
      </c>
      <c r="I42" s="13"/>
      <c r="J42" s="13"/>
      <c r="K42" s="13"/>
    </row>
    <row r="43" spans="1:11" s="169" customFormat="1" ht="13.8" x14ac:dyDescent="0.3">
      <c r="A43" s="368"/>
      <c r="B43" s="367"/>
      <c r="C43" s="366"/>
      <c r="D43" s="366"/>
      <c r="E43" s="366"/>
      <c r="F43" s="366"/>
      <c r="G43" s="366"/>
      <c r="H43" s="14" t="s">
        <v>34</v>
      </c>
      <c r="I43" s="13"/>
      <c r="J43" s="13"/>
      <c r="K43" s="13"/>
    </row>
    <row r="44" spans="1:11" s="169" customFormat="1" ht="13.8" x14ac:dyDescent="0.3">
      <c r="A44" s="368"/>
      <c r="B44" s="367"/>
      <c r="C44" s="366"/>
      <c r="D44" s="366"/>
      <c r="E44" s="366"/>
      <c r="F44" s="366"/>
      <c r="G44" s="366"/>
      <c r="H44" s="14" t="s">
        <v>35</v>
      </c>
      <c r="I44" s="13"/>
      <c r="J44" s="13"/>
      <c r="K44" s="13"/>
    </row>
    <row r="45" spans="1:11" s="169" customFormat="1" ht="13.8" x14ac:dyDescent="0.3">
      <c r="A45" s="368"/>
      <c r="B45" s="367"/>
      <c r="C45" s="365"/>
      <c r="D45" s="365"/>
      <c r="E45" s="365"/>
      <c r="F45" s="365"/>
      <c r="G45" s="365"/>
      <c r="H45" s="14" t="s">
        <v>36</v>
      </c>
      <c r="I45" s="13"/>
      <c r="J45" s="13"/>
      <c r="K45" s="13"/>
    </row>
    <row r="46" spans="1:11" s="169" customFormat="1" ht="13.8" x14ac:dyDescent="0.3">
      <c r="A46" s="368"/>
      <c r="B46" s="364" t="s">
        <v>18</v>
      </c>
      <c r="C46" s="364"/>
      <c r="D46" s="364"/>
      <c r="E46" s="364"/>
      <c r="F46" s="364"/>
      <c r="G46" s="364"/>
      <c r="H46" s="14" t="s">
        <v>32</v>
      </c>
      <c r="I46" s="13"/>
      <c r="J46" s="13"/>
      <c r="K46" s="13"/>
    </row>
    <row r="47" spans="1:11" s="169" customFormat="1" ht="13.8" x14ac:dyDescent="0.3">
      <c r="A47" s="368"/>
      <c r="B47" s="365"/>
      <c r="C47" s="365"/>
      <c r="D47" s="365"/>
      <c r="E47" s="365"/>
      <c r="F47" s="365"/>
      <c r="G47" s="365"/>
      <c r="H47" s="14" t="s">
        <v>529</v>
      </c>
      <c r="I47" s="13"/>
      <c r="J47" s="13"/>
      <c r="K47" s="13"/>
    </row>
    <row r="48" spans="1:11" s="169" customFormat="1" ht="13.8" x14ac:dyDescent="0.3">
      <c r="A48" s="368"/>
      <c r="B48" s="367" t="s">
        <v>20</v>
      </c>
      <c r="C48" s="364"/>
      <c r="D48" s="364"/>
      <c r="E48" s="364"/>
      <c r="F48" s="364"/>
      <c r="G48" s="364"/>
      <c r="H48" s="14" t="s">
        <v>49</v>
      </c>
      <c r="I48" s="13"/>
      <c r="J48" s="13"/>
      <c r="K48" s="13"/>
    </row>
    <row r="49" spans="1:11" s="169" customFormat="1" ht="26.4" x14ac:dyDescent="0.3">
      <c r="A49" s="368"/>
      <c r="B49" s="367"/>
      <c r="C49" s="365"/>
      <c r="D49" s="365"/>
      <c r="E49" s="365"/>
      <c r="F49" s="365"/>
      <c r="G49" s="365"/>
      <c r="H49" s="14" t="s">
        <v>50</v>
      </c>
      <c r="I49" s="13"/>
      <c r="J49" s="13"/>
      <c r="K49" s="13"/>
    </row>
    <row r="50" spans="1:11" s="169" customFormat="1" ht="13.8" x14ac:dyDescent="0.3">
      <c r="A50" s="368"/>
      <c r="B50" s="367" t="s">
        <v>24</v>
      </c>
      <c r="C50" s="364"/>
      <c r="D50" s="364"/>
      <c r="E50" s="364"/>
      <c r="F50" s="364"/>
      <c r="G50" s="364"/>
      <c r="H50" s="14" t="s">
        <v>46</v>
      </c>
      <c r="I50" s="13"/>
      <c r="J50" s="13"/>
      <c r="K50" s="13"/>
    </row>
    <row r="51" spans="1:11" s="169" customFormat="1" ht="13.8" x14ac:dyDescent="0.3">
      <c r="A51" s="368"/>
      <c r="B51" s="367"/>
      <c r="C51" s="366"/>
      <c r="D51" s="366"/>
      <c r="E51" s="366"/>
      <c r="F51" s="366"/>
      <c r="G51" s="366"/>
      <c r="H51" s="14" t="s">
        <v>47</v>
      </c>
      <c r="I51" s="13"/>
      <c r="J51" s="13"/>
      <c r="K51" s="13"/>
    </row>
    <row r="52" spans="1:11" s="169" customFormat="1" ht="13.8" x14ac:dyDescent="0.3">
      <c r="A52" s="368"/>
      <c r="B52" s="367"/>
      <c r="C52" s="366"/>
      <c r="D52" s="366"/>
      <c r="E52" s="366"/>
      <c r="F52" s="366"/>
      <c r="G52" s="366"/>
      <c r="H52" s="14" t="s">
        <v>48</v>
      </c>
      <c r="I52" s="13"/>
      <c r="J52" s="13"/>
      <c r="K52" s="13"/>
    </row>
    <row r="53" spans="1:11" s="169" customFormat="1" ht="13.8" x14ac:dyDescent="0.3">
      <c r="A53" s="368"/>
      <c r="B53" s="367"/>
      <c r="C53" s="365"/>
      <c r="D53" s="365"/>
      <c r="E53" s="365"/>
      <c r="F53" s="365"/>
      <c r="G53" s="365"/>
      <c r="H53" s="14" t="s">
        <v>45</v>
      </c>
      <c r="I53" s="13"/>
      <c r="J53" s="13"/>
      <c r="K53" s="13"/>
    </row>
    <row r="54" spans="1:11" s="169" customFormat="1" ht="26.4" x14ac:dyDescent="0.3">
      <c r="A54" s="368"/>
      <c r="B54" s="364" t="s">
        <v>312</v>
      </c>
      <c r="C54" s="167"/>
      <c r="D54" s="167"/>
      <c r="E54" s="167"/>
      <c r="F54" s="167"/>
      <c r="G54" s="167"/>
      <c r="H54" s="14" t="s">
        <v>1343</v>
      </c>
      <c r="I54" s="13"/>
      <c r="J54" s="13"/>
      <c r="K54" s="13"/>
    </row>
    <row r="55" spans="1:11" s="169" customFormat="1" ht="26.4" x14ac:dyDescent="0.3">
      <c r="A55" s="368"/>
      <c r="B55" s="365"/>
      <c r="C55" s="167"/>
      <c r="D55" s="167"/>
      <c r="E55" s="167"/>
      <c r="F55" s="167"/>
      <c r="G55" s="167"/>
      <c r="H55" s="14" t="s">
        <v>1344</v>
      </c>
      <c r="I55" s="13"/>
      <c r="J55" s="13"/>
      <c r="K55" s="13"/>
    </row>
    <row r="56" spans="1:11" s="169" customFormat="1" ht="13.8" x14ac:dyDescent="0.3">
      <c r="A56" s="368"/>
      <c r="B56" s="13"/>
      <c r="C56" s="167"/>
      <c r="D56" s="167"/>
      <c r="E56" s="167"/>
      <c r="F56" s="167"/>
      <c r="G56" s="167"/>
      <c r="H56" s="14"/>
      <c r="I56" s="13"/>
      <c r="J56" s="13"/>
      <c r="K56" s="13"/>
    </row>
    <row r="57" spans="1:11" s="169" customFormat="1" ht="13.8" x14ac:dyDescent="0.3">
      <c r="A57" s="368"/>
      <c r="B57" s="13"/>
      <c r="C57" s="167"/>
      <c r="D57" s="167"/>
      <c r="E57" s="167"/>
      <c r="F57" s="167"/>
      <c r="G57" s="167"/>
      <c r="H57" s="14"/>
      <c r="I57" s="13"/>
      <c r="J57" s="13"/>
      <c r="K57" s="13"/>
    </row>
    <row r="58" spans="1:11" s="169" customFormat="1" ht="13.8" x14ac:dyDescent="0.3">
      <c r="A58" s="368"/>
      <c r="B58" s="13"/>
      <c r="C58" s="167"/>
      <c r="D58" s="167"/>
      <c r="E58" s="167"/>
      <c r="F58" s="167"/>
      <c r="G58" s="167"/>
      <c r="H58" s="14"/>
      <c r="I58" s="13"/>
      <c r="J58" s="13"/>
      <c r="K58" s="13"/>
    </row>
    <row r="59" spans="1:11" s="169" customFormat="1" ht="13.8" x14ac:dyDescent="0.3">
      <c r="A59" s="170"/>
      <c r="B59" s="168" t="s">
        <v>1339</v>
      </c>
      <c r="C59" s="92">
        <f>SUM(C4:C58)</f>
        <v>1</v>
      </c>
      <c r="D59" s="92">
        <f>SUM(D4:D58)</f>
        <v>1</v>
      </c>
      <c r="E59" s="92">
        <f>SUM(E4:E58)</f>
        <v>1</v>
      </c>
      <c r="F59" s="171"/>
      <c r="G59" s="170"/>
      <c r="H59" s="172"/>
      <c r="I59" s="170"/>
      <c r="J59" s="170"/>
      <c r="K59" s="170"/>
    </row>
    <row r="60" spans="1:11" s="169" customFormat="1" ht="13.8" x14ac:dyDescent="0.3">
      <c r="A60" s="170"/>
      <c r="B60" s="170"/>
      <c r="C60" s="170"/>
      <c r="D60" s="170"/>
      <c r="E60" s="170"/>
      <c r="F60" s="171"/>
      <c r="G60" s="170"/>
      <c r="H60" s="172"/>
      <c r="I60" s="170"/>
      <c r="J60" s="170"/>
      <c r="K60" s="170"/>
    </row>
    <row r="61" spans="1:11" s="169" customFormat="1" ht="13.8" x14ac:dyDescent="0.3">
      <c r="A61" s="170"/>
      <c r="B61" s="170"/>
      <c r="C61" s="170"/>
      <c r="D61" s="170"/>
      <c r="E61" s="170"/>
      <c r="F61" s="171"/>
      <c r="G61" s="170"/>
      <c r="H61" s="172"/>
      <c r="I61" s="170"/>
      <c r="J61" s="170"/>
      <c r="K61" s="170"/>
    </row>
    <row r="62" spans="1:11" s="169" customFormat="1" ht="26.4" x14ac:dyDescent="0.3">
      <c r="A62" s="368" t="s">
        <v>1342</v>
      </c>
      <c r="B62" s="367" t="s">
        <v>65</v>
      </c>
      <c r="C62" s="367"/>
      <c r="D62" s="367"/>
      <c r="E62" s="367"/>
      <c r="F62" s="367"/>
      <c r="G62" s="367"/>
      <c r="H62" s="14" t="s">
        <v>1347</v>
      </c>
      <c r="I62" s="13"/>
      <c r="J62" s="13" t="s">
        <v>69</v>
      </c>
      <c r="K62" s="13"/>
    </row>
    <row r="63" spans="1:11" s="169" customFormat="1" ht="13.8" x14ac:dyDescent="0.3">
      <c r="A63" s="368"/>
      <c r="B63" s="367"/>
      <c r="C63" s="367"/>
      <c r="D63" s="367"/>
      <c r="E63" s="367"/>
      <c r="F63" s="367"/>
      <c r="G63" s="367"/>
      <c r="H63" s="14" t="s">
        <v>68</v>
      </c>
      <c r="I63" s="13"/>
      <c r="J63" s="13"/>
      <c r="K63" s="13"/>
    </row>
    <row r="64" spans="1:11" s="169" customFormat="1" ht="13.8" x14ac:dyDescent="0.3">
      <c r="A64" s="368"/>
      <c r="B64" s="367"/>
      <c r="C64" s="367"/>
      <c r="D64" s="367"/>
      <c r="E64" s="367"/>
      <c r="F64" s="367"/>
      <c r="G64" s="367"/>
      <c r="H64" s="14" t="s">
        <v>55</v>
      </c>
      <c r="I64" s="13"/>
      <c r="J64" s="13"/>
      <c r="K64" s="13"/>
    </row>
    <row r="65" spans="1:11" s="169" customFormat="1" ht="13.8" x14ac:dyDescent="0.3">
      <c r="A65" s="368"/>
      <c r="B65" s="367"/>
      <c r="C65" s="367"/>
      <c r="D65" s="367"/>
      <c r="E65" s="367"/>
      <c r="F65" s="367"/>
      <c r="G65" s="367"/>
      <c r="H65" s="14" t="s">
        <v>67</v>
      </c>
      <c r="I65" s="13"/>
      <c r="J65" s="13"/>
      <c r="K65" s="13"/>
    </row>
    <row r="66" spans="1:11" s="169" customFormat="1" ht="13.8" x14ac:dyDescent="0.3">
      <c r="A66" s="368"/>
      <c r="B66" s="367" t="s">
        <v>1345</v>
      </c>
      <c r="C66" s="13"/>
      <c r="D66" s="13"/>
      <c r="E66" s="13"/>
      <c r="F66" s="13"/>
      <c r="G66" s="13"/>
      <c r="H66" s="14" t="s">
        <v>66</v>
      </c>
      <c r="I66" s="13"/>
      <c r="J66" s="13"/>
      <c r="K66" s="13"/>
    </row>
    <row r="67" spans="1:11" s="169" customFormat="1" ht="26.4" x14ac:dyDescent="0.3">
      <c r="A67" s="368"/>
      <c r="B67" s="367"/>
      <c r="C67" s="13"/>
      <c r="D67" s="13"/>
      <c r="E67" s="13"/>
      <c r="F67" s="13"/>
      <c r="G67" s="13"/>
      <c r="H67" s="14" t="s">
        <v>1346</v>
      </c>
      <c r="I67" s="13"/>
      <c r="J67" s="13"/>
      <c r="K67" s="13"/>
    </row>
    <row r="68" spans="1:11" s="169" customFormat="1" ht="13.8" x14ac:dyDescent="0.3">
      <c r="A68" s="368"/>
      <c r="B68" s="13"/>
      <c r="C68" s="13"/>
      <c r="D68" s="13"/>
      <c r="E68" s="13"/>
      <c r="F68" s="13"/>
      <c r="G68" s="13"/>
      <c r="H68" s="14"/>
      <c r="I68" s="13"/>
      <c r="J68" s="13"/>
      <c r="K68" s="13"/>
    </row>
    <row r="69" spans="1:11" s="169" customFormat="1" ht="13.8" x14ac:dyDescent="0.3">
      <c r="A69" s="368"/>
      <c r="B69" s="13"/>
      <c r="C69" s="13"/>
      <c r="D69" s="13"/>
      <c r="E69" s="13"/>
      <c r="F69" s="13"/>
      <c r="G69" s="13"/>
      <c r="H69" s="14"/>
      <c r="I69" s="13"/>
      <c r="J69" s="13"/>
      <c r="K69" s="13"/>
    </row>
    <row r="70" spans="1:11" s="169" customFormat="1" ht="13.8" x14ac:dyDescent="0.3">
      <c r="A70" s="368"/>
      <c r="B70" s="13"/>
      <c r="C70" s="13"/>
      <c r="D70" s="13"/>
      <c r="E70" s="13"/>
      <c r="F70" s="13"/>
      <c r="G70" s="13"/>
      <c r="H70" s="14"/>
      <c r="I70" s="13"/>
      <c r="J70" s="13"/>
      <c r="K70" s="13"/>
    </row>
    <row r="71" spans="1:11" s="169" customFormat="1" ht="13.8" x14ac:dyDescent="0.3">
      <c r="A71" s="175"/>
      <c r="B71" s="175" t="s">
        <v>1339</v>
      </c>
      <c r="C71" s="174">
        <f>SUM(C62:C70)</f>
        <v>0</v>
      </c>
      <c r="D71" s="174">
        <f>SUM(D62:D70)</f>
        <v>0</v>
      </c>
      <c r="E71" s="174">
        <f>SUM(E62:E70)</f>
        <v>0</v>
      </c>
      <c r="F71" s="171"/>
      <c r="G71" s="170"/>
      <c r="H71" s="172"/>
      <c r="I71" s="170"/>
      <c r="J71" s="170"/>
      <c r="K71" s="170"/>
    </row>
    <row r="72" spans="1:11" s="169" customFormat="1" ht="13.8" x14ac:dyDescent="0.3">
      <c r="A72" s="170"/>
      <c r="B72" s="170"/>
      <c r="C72" s="170"/>
      <c r="D72" s="170"/>
      <c r="E72" s="170"/>
      <c r="F72" s="171"/>
      <c r="G72" s="170"/>
      <c r="H72" s="172"/>
      <c r="I72" s="170"/>
      <c r="J72" s="170"/>
      <c r="K72" s="170"/>
    </row>
    <row r="73" spans="1:11" s="169" customFormat="1" ht="13.8" x14ac:dyDescent="0.3">
      <c r="A73" s="170"/>
      <c r="B73" s="170"/>
      <c r="C73" s="170"/>
      <c r="D73" s="170"/>
      <c r="E73" s="170"/>
      <c r="F73" s="171"/>
      <c r="G73" s="170"/>
      <c r="H73" s="172"/>
      <c r="I73" s="170"/>
      <c r="J73" s="170"/>
      <c r="K73" s="170"/>
    </row>
    <row r="74" spans="1:11" s="169" customFormat="1" ht="13.8" x14ac:dyDescent="0.3">
      <c r="A74" s="369" t="s">
        <v>1348</v>
      </c>
      <c r="B74" s="367" t="s">
        <v>71</v>
      </c>
      <c r="C74" s="367"/>
      <c r="D74" s="367"/>
      <c r="E74" s="367"/>
      <c r="F74" s="367"/>
      <c r="G74" s="367"/>
      <c r="H74" s="14" t="s">
        <v>72</v>
      </c>
      <c r="I74" s="13"/>
      <c r="J74" s="13"/>
      <c r="K74" s="13"/>
    </row>
    <row r="75" spans="1:11" s="169" customFormat="1" ht="13.8" x14ac:dyDescent="0.3">
      <c r="A75" s="370"/>
      <c r="B75" s="367"/>
      <c r="C75" s="367"/>
      <c r="D75" s="367"/>
      <c r="E75" s="367"/>
      <c r="F75" s="367"/>
      <c r="G75" s="367"/>
      <c r="H75" s="14" t="s">
        <v>74</v>
      </c>
      <c r="I75" s="13"/>
      <c r="J75" s="13"/>
      <c r="K75" s="13"/>
    </row>
    <row r="76" spans="1:11" s="169" customFormat="1" ht="13.8" x14ac:dyDescent="0.3">
      <c r="A76" s="370"/>
      <c r="B76" s="367"/>
      <c r="C76" s="367"/>
      <c r="D76" s="367"/>
      <c r="E76" s="367"/>
      <c r="F76" s="367"/>
      <c r="G76" s="367"/>
      <c r="H76" s="14" t="s">
        <v>73</v>
      </c>
      <c r="I76" s="13"/>
      <c r="J76" s="13"/>
      <c r="K76" s="13"/>
    </row>
    <row r="77" spans="1:11" s="169" customFormat="1" ht="13.8" x14ac:dyDescent="0.3">
      <c r="A77" s="370"/>
      <c r="B77" s="367"/>
      <c r="C77" s="367"/>
      <c r="D77" s="367"/>
      <c r="E77" s="367"/>
      <c r="F77" s="367"/>
      <c r="G77" s="367"/>
      <c r="H77" s="14" t="s">
        <v>75</v>
      </c>
      <c r="I77" s="13"/>
      <c r="J77" s="13"/>
      <c r="K77" s="13"/>
    </row>
    <row r="78" spans="1:11" s="169" customFormat="1" ht="13.8" x14ac:dyDescent="0.3">
      <c r="A78" s="370"/>
      <c r="B78" s="13"/>
      <c r="C78" s="13"/>
      <c r="D78" s="13"/>
      <c r="E78" s="13"/>
      <c r="F78" s="13"/>
      <c r="G78" s="13"/>
      <c r="H78" s="14"/>
      <c r="I78" s="13"/>
      <c r="J78" s="13"/>
      <c r="K78" s="13"/>
    </row>
    <row r="79" spans="1:11" s="169" customFormat="1" ht="13.8" x14ac:dyDescent="0.3">
      <c r="A79" s="370"/>
      <c r="B79" s="13"/>
      <c r="C79" s="13"/>
      <c r="D79" s="13"/>
      <c r="E79" s="13"/>
      <c r="F79" s="13"/>
      <c r="G79" s="13"/>
      <c r="H79" s="14"/>
      <c r="I79" s="13"/>
      <c r="J79" s="13"/>
      <c r="K79" s="13"/>
    </row>
    <row r="80" spans="1:11" s="169" customFormat="1" ht="13.8" x14ac:dyDescent="0.3">
      <c r="A80" s="374"/>
      <c r="B80" s="13"/>
      <c r="C80" s="13"/>
      <c r="D80" s="13"/>
      <c r="E80" s="13"/>
      <c r="F80" s="13"/>
      <c r="G80" s="13"/>
      <c r="H80" s="14"/>
      <c r="I80" s="13"/>
      <c r="J80" s="13"/>
      <c r="K80" s="13"/>
    </row>
    <row r="81" spans="1:11" s="169" customFormat="1" ht="13.8" x14ac:dyDescent="0.3">
      <c r="A81" s="175"/>
      <c r="B81" s="175" t="s">
        <v>1339</v>
      </c>
      <c r="C81" s="92">
        <f>SUM(C74:C80)</f>
        <v>0</v>
      </c>
      <c r="D81" s="92">
        <f>SUM(D74:D80)</f>
        <v>0</v>
      </c>
      <c r="E81" s="92">
        <f>SUM(E74:E80)</f>
        <v>0</v>
      </c>
      <c r="F81" s="171"/>
      <c r="G81" s="170"/>
      <c r="H81" s="172"/>
      <c r="I81" s="170"/>
      <c r="J81" s="170"/>
      <c r="K81" s="170"/>
    </row>
    <row r="82" spans="1:11" s="169" customFormat="1" ht="13.8" x14ac:dyDescent="0.3">
      <c r="A82" s="170"/>
      <c r="B82" s="170"/>
      <c r="C82" s="170"/>
      <c r="D82" s="170"/>
      <c r="E82" s="170"/>
      <c r="F82" s="171"/>
      <c r="G82" s="170"/>
      <c r="H82" s="172"/>
      <c r="I82" s="170"/>
      <c r="J82" s="170"/>
      <c r="K82" s="170"/>
    </row>
    <row r="83" spans="1:11" s="169" customFormat="1" ht="13.8" x14ac:dyDescent="0.3">
      <c r="A83" s="170"/>
      <c r="B83" s="170"/>
      <c r="C83" s="170"/>
      <c r="D83" s="170"/>
      <c r="E83" s="170"/>
      <c r="F83" s="171"/>
      <c r="G83" s="170"/>
      <c r="H83" s="172"/>
      <c r="I83" s="170"/>
      <c r="J83" s="170"/>
      <c r="K83" s="170"/>
    </row>
    <row r="84" spans="1:11" s="169" customFormat="1" ht="13.8" x14ac:dyDescent="0.3">
      <c r="A84" s="170"/>
      <c r="B84" s="170"/>
      <c r="C84" s="170"/>
      <c r="D84" s="170"/>
      <c r="E84" s="170"/>
      <c r="F84" s="171"/>
      <c r="G84" s="170"/>
      <c r="H84" s="172"/>
      <c r="I84" s="170"/>
      <c r="J84" s="170"/>
      <c r="K84" s="170"/>
    </row>
    <row r="85" spans="1:11" s="169" customFormat="1" ht="13.8" x14ac:dyDescent="0.3">
      <c r="A85" s="369" t="s">
        <v>1349</v>
      </c>
      <c r="B85" s="367" t="s">
        <v>4</v>
      </c>
      <c r="C85" s="367"/>
      <c r="D85" s="367"/>
      <c r="E85" s="367"/>
      <c r="F85" s="367"/>
      <c r="G85" s="367"/>
      <c r="H85" s="14" t="s">
        <v>61</v>
      </c>
      <c r="I85" s="13"/>
      <c r="J85" s="13"/>
      <c r="K85" s="13"/>
    </row>
    <row r="86" spans="1:11" s="169" customFormat="1" ht="13.8" x14ac:dyDescent="0.3">
      <c r="A86" s="370"/>
      <c r="B86" s="367"/>
      <c r="C86" s="367"/>
      <c r="D86" s="367"/>
      <c r="E86" s="367"/>
      <c r="F86" s="367"/>
      <c r="G86" s="367"/>
      <c r="H86" s="14" t="s">
        <v>62</v>
      </c>
      <c r="I86" s="13"/>
      <c r="J86" s="13"/>
      <c r="K86" s="13"/>
    </row>
    <row r="87" spans="1:11" s="169" customFormat="1" ht="13.8" x14ac:dyDescent="0.3">
      <c r="A87" s="370"/>
      <c r="B87" s="367"/>
      <c r="C87" s="367"/>
      <c r="D87" s="367"/>
      <c r="E87" s="367"/>
      <c r="F87" s="367"/>
      <c r="G87" s="367"/>
      <c r="H87" s="14" t="s">
        <v>64</v>
      </c>
      <c r="I87" s="13"/>
      <c r="J87" s="13"/>
      <c r="K87" s="13"/>
    </row>
    <row r="88" spans="1:11" s="169" customFormat="1" ht="13.8" x14ac:dyDescent="0.3">
      <c r="A88" s="370"/>
      <c r="B88" s="367"/>
      <c r="C88" s="367"/>
      <c r="D88" s="367"/>
      <c r="E88" s="367"/>
      <c r="F88" s="367"/>
      <c r="G88" s="367"/>
      <c r="H88" s="14" t="s">
        <v>63</v>
      </c>
      <c r="I88" s="13"/>
      <c r="J88" s="13"/>
      <c r="K88" s="13"/>
    </row>
    <row r="89" spans="1:11" s="169" customFormat="1" ht="13.8" x14ac:dyDescent="0.3">
      <c r="A89" s="370"/>
      <c r="B89" s="13"/>
      <c r="C89" s="13"/>
      <c r="D89" s="13"/>
      <c r="E89" s="13"/>
      <c r="F89" s="13"/>
      <c r="G89" s="13"/>
      <c r="H89" s="14"/>
      <c r="I89" s="13"/>
      <c r="J89" s="13"/>
      <c r="K89" s="13"/>
    </row>
    <row r="90" spans="1:11" s="169" customFormat="1" ht="13.8" x14ac:dyDescent="0.3">
      <c r="A90" s="370"/>
      <c r="B90" s="13"/>
      <c r="C90" s="13"/>
      <c r="D90" s="13"/>
      <c r="E90" s="13"/>
      <c r="F90" s="13"/>
      <c r="G90" s="13"/>
      <c r="H90" s="14"/>
      <c r="I90" s="13"/>
      <c r="J90" s="13"/>
      <c r="K90" s="13"/>
    </row>
    <row r="91" spans="1:11" s="169" customFormat="1" ht="13.8" x14ac:dyDescent="0.3">
      <c r="A91" s="370"/>
      <c r="B91" s="15"/>
      <c r="C91" s="13"/>
      <c r="D91" s="13"/>
      <c r="E91" s="13"/>
      <c r="F91" s="13"/>
      <c r="G91" s="13"/>
      <c r="H91" s="14"/>
      <c r="I91" s="13"/>
      <c r="J91" s="13"/>
      <c r="K91" s="13"/>
    </row>
    <row r="92" spans="1:11" s="169" customFormat="1" ht="13.8" x14ac:dyDescent="0.3">
      <c r="A92" s="176"/>
      <c r="B92" s="176" t="s">
        <v>1339</v>
      </c>
      <c r="C92" s="92">
        <f>SUM(C85:C91)</f>
        <v>0</v>
      </c>
      <c r="D92" s="92">
        <f>SUM(D85:D91)</f>
        <v>0</v>
      </c>
      <c r="E92" s="92">
        <f>SUM(E85:E91)</f>
        <v>0</v>
      </c>
      <c r="F92" s="171"/>
      <c r="G92" s="170"/>
      <c r="H92" s="172"/>
      <c r="I92" s="170"/>
      <c r="J92" s="170"/>
      <c r="K92" s="170"/>
    </row>
    <row r="93" spans="1:11" s="169" customFormat="1" ht="13.8" x14ac:dyDescent="0.3">
      <c r="A93" s="170"/>
      <c r="B93" s="170"/>
      <c r="C93" s="170"/>
      <c r="D93" s="170"/>
      <c r="E93" s="170"/>
      <c r="F93" s="171"/>
      <c r="G93" s="170"/>
      <c r="H93" s="172"/>
      <c r="I93" s="170"/>
      <c r="J93" s="170"/>
      <c r="K93" s="170"/>
    </row>
    <row r="94" spans="1:11" s="169" customFormat="1" ht="13.8" x14ac:dyDescent="0.3">
      <c r="A94" s="170"/>
      <c r="B94" s="170"/>
      <c r="C94" s="170"/>
      <c r="D94" s="170"/>
      <c r="E94" s="170"/>
      <c r="F94" s="171"/>
      <c r="G94" s="170"/>
      <c r="H94" s="172"/>
      <c r="I94" s="170"/>
      <c r="J94" s="170"/>
      <c r="K94" s="170"/>
    </row>
    <row r="95" spans="1:11" s="169" customFormat="1" ht="13.8" x14ac:dyDescent="0.3">
      <c r="A95" s="170"/>
      <c r="B95" s="170"/>
      <c r="C95" s="170"/>
      <c r="D95" s="170"/>
      <c r="E95" s="170"/>
      <c r="F95" s="171"/>
      <c r="G95" s="170"/>
      <c r="H95" s="172"/>
      <c r="I95" s="170"/>
      <c r="J95" s="170"/>
      <c r="K95" s="170"/>
    </row>
    <row r="96" spans="1:11" s="169" customFormat="1" ht="13.8" x14ac:dyDescent="0.3">
      <c r="A96" s="170"/>
      <c r="B96" s="170"/>
      <c r="C96" s="170"/>
      <c r="D96" s="170"/>
      <c r="E96" s="170"/>
      <c r="F96" s="171"/>
      <c r="G96" s="170"/>
      <c r="H96" s="172"/>
      <c r="I96" s="170"/>
      <c r="J96" s="170"/>
      <c r="K96" s="170"/>
    </row>
    <row r="97" spans="1:11" s="169" customFormat="1" ht="13.8" x14ac:dyDescent="0.3">
      <c r="A97" s="170"/>
      <c r="B97" s="170"/>
      <c r="C97" s="170"/>
      <c r="D97" s="170"/>
      <c r="E97" s="170"/>
      <c r="F97" s="171"/>
      <c r="G97" s="170"/>
      <c r="H97" s="172"/>
      <c r="I97" s="170"/>
      <c r="J97" s="170"/>
      <c r="K97" s="170"/>
    </row>
    <row r="98" spans="1:11" s="169" customFormat="1" ht="13.8" x14ac:dyDescent="0.3">
      <c r="A98" s="170"/>
      <c r="B98" s="170"/>
      <c r="C98" s="170"/>
      <c r="D98" s="170"/>
      <c r="E98" s="170"/>
      <c r="F98" s="171"/>
      <c r="G98" s="170"/>
      <c r="H98" s="172"/>
      <c r="I98" s="170"/>
      <c r="J98" s="170"/>
      <c r="K98" s="170"/>
    </row>
    <row r="99" spans="1:11" s="169" customFormat="1" ht="13.8" x14ac:dyDescent="0.3">
      <c r="A99" s="170"/>
      <c r="B99" s="170"/>
      <c r="C99" s="170"/>
      <c r="D99" s="170"/>
      <c r="E99" s="170"/>
      <c r="F99" s="171"/>
      <c r="G99" s="170"/>
      <c r="H99" s="172"/>
      <c r="I99" s="170"/>
      <c r="J99" s="170"/>
      <c r="K99" s="170"/>
    </row>
    <row r="100" spans="1:11" s="169" customFormat="1" ht="13.8" x14ac:dyDescent="0.3">
      <c r="A100" s="170"/>
      <c r="B100" s="170"/>
      <c r="C100" s="170"/>
      <c r="D100" s="170"/>
      <c r="E100" s="170"/>
      <c r="F100" s="171"/>
      <c r="G100" s="170"/>
      <c r="H100" s="172"/>
      <c r="I100" s="170"/>
      <c r="J100" s="170"/>
      <c r="K100" s="170"/>
    </row>
    <row r="101" spans="1:11" s="169" customFormat="1" ht="13.8" x14ac:dyDescent="0.3">
      <c r="A101" s="170"/>
      <c r="B101" s="170"/>
      <c r="C101" s="170"/>
      <c r="D101" s="170"/>
      <c r="E101" s="170"/>
      <c r="F101" s="171"/>
      <c r="G101" s="170"/>
      <c r="H101" s="172"/>
      <c r="I101" s="170"/>
      <c r="J101" s="170"/>
      <c r="K101" s="170"/>
    </row>
    <row r="102" spans="1:11" s="169" customFormat="1" ht="13.8" x14ac:dyDescent="0.3">
      <c r="A102" s="170"/>
      <c r="B102" s="170"/>
      <c r="C102" s="170"/>
      <c r="D102" s="170"/>
      <c r="E102" s="170"/>
      <c r="F102" s="171"/>
      <c r="G102" s="170"/>
      <c r="H102" s="172"/>
      <c r="I102" s="170"/>
      <c r="J102" s="170"/>
      <c r="K102" s="170"/>
    </row>
    <row r="103" spans="1:11" s="169" customFormat="1" ht="13.8" x14ac:dyDescent="0.3">
      <c r="A103" s="170"/>
      <c r="B103" s="170"/>
      <c r="C103" s="170"/>
      <c r="D103" s="170"/>
      <c r="E103" s="170"/>
      <c r="F103" s="171"/>
      <c r="G103" s="170"/>
      <c r="H103" s="172"/>
      <c r="I103" s="170"/>
      <c r="J103" s="170"/>
      <c r="K103" s="170"/>
    </row>
    <row r="104" spans="1:11" s="169" customFormat="1" ht="13.8" x14ac:dyDescent="0.3">
      <c r="A104" s="170"/>
      <c r="B104" s="170"/>
      <c r="C104" s="170"/>
      <c r="D104" s="170"/>
      <c r="E104" s="170"/>
      <c r="F104" s="171"/>
      <c r="G104" s="170"/>
      <c r="H104" s="172"/>
      <c r="I104" s="170"/>
      <c r="J104" s="170"/>
      <c r="K104" s="170"/>
    </row>
    <row r="105" spans="1:11" s="169" customFormat="1" ht="13.8" x14ac:dyDescent="0.3">
      <c r="A105" s="170"/>
      <c r="B105" s="170"/>
      <c r="C105" s="170"/>
      <c r="D105" s="170"/>
      <c r="E105" s="170"/>
      <c r="F105" s="171"/>
      <c r="G105" s="170"/>
      <c r="H105" s="172"/>
      <c r="I105" s="170"/>
      <c r="J105" s="170"/>
      <c r="K105" s="170"/>
    </row>
    <row r="106" spans="1:11" s="169" customFormat="1" ht="13.8" x14ac:dyDescent="0.3">
      <c r="A106" s="170"/>
      <c r="B106" s="170"/>
      <c r="C106" s="170"/>
      <c r="D106" s="170"/>
      <c r="E106" s="170"/>
      <c r="F106" s="171"/>
      <c r="G106" s="170"/>
      <c r="H106" s="172"/>
      <c r="I106" s="170"/>
      <c r="J106" s="170"/>
      <c r="K106" s="170"/>
    </row>
    <row r="107" spans="1:11" s="169" customFormat="1" ht="13.8" x14ac:dyDescent="0.3">
      <c r="A107" s="170"/>
      <c r="B107" s="170"/>
      <c r="C107" s="170"/>
      <c r="D107" s="170"/>
      <c r="E107" s="170"/>
      <c r="F107" s="171"/>
      <c r="G107" s="170"/>
      <c r="H107" s="172"/>
      <c r="I107" s="170"/>
      <c r="J107" s="170"/>
      <c r="K107" s="170"/>
    </row>
    <row r="108" spans="1:11" s="169" customFormat="1" ht="13.8" x14ac:dyDescent="0.3">
      <c r="A108" s="170"/>
      <c r="B108" s="170"/>
      <c r="C108" s="170"/>
      <c r="D108" s="170"/>
      <c r="E108" s="170"/>
      <c r="F108" s="171"/>
      <c r="G108" s="170"/>
      <c r="H108" s="172"/>
      <c r="I108" s="170"/>
      <c r="J108" s="170"/>
      <c r="K108" s="170"/>
    </row>
    <row r="109" spans="1:11" s="169" customFormat="1" ht="13.8" x14ac:dyDescent="0.3">
      <c r="A109" s="170"/>
      <c r="B109" s="170"/>
      <c r="C109" s="170"/>
      <c r="D109" s="170"/>
      <c r="E109" s="170"/>
      <c r="F109" s="171"/>
      <c r="G109" s="170"/>
      <c r="H109" s="172"/>
      <c r="I109" s="170"/>
      <c r="J109" s="170"/>
      <c r="K109" s="170"/>
    </row>
    <row r="110" spans="1:11" s="169" customFormat="1" ht="13.8" x14ac:dyDescent="0.3">
      <c r="A110" s="170"/>
      <c r="B110" s="170"/>
      <c r="C110" s="170"/>
      <c r="D110" s="170"/>
      <c r="E110" s="170"/>
      <c r="F110" s="171"/>
      <c r="G110" s="170"/>
      <c r="H110" s="172"/>
      <c r="I110" s="170"/>
      <c r="J110" s="170"/>
      <c r="K110" s="170"/>
    </row>
    <row r="111" spans="1:11" s="169" customFormat="1" ht="13.8" x14ac:dyDescent="0.3">
      <c r="A111" s="170"/>
      <c r="B111" s="170"/>
      <c r="C111" s="170"/>
      <c r="D111" s="170"/>
      <c r="E111" s="170"/>
      <c r="F111" s="171"/>
      <c r="G111" s="170"/>
      <c r="H111" s="172"/>
      <c r="I111" s="170"/>
      <c r="J111" s="170"/>
      <c r="K111" s="170"/>
    </row>
    <row r="112" spans="1:11" s="169" customFormat="1" ht="13.8" x14ac:dyDescent="0.3">
      <c r="A112" s="170"/>
      <c r="B112" s="170"/>
      <c r="C112" s="170"/>
      <c r="D112" s="170"/>
      <c r="E112" s="170"/>
      <c r="F112" s="171"/>
      <c r="G112" s="170"/>
      <c r="H112" s="172"/>
      <c r="I112" s="170"/>
      <c r="J112" s="170"/>
      <c r="K112" s="170"/>
    </row>
    <row r="113" spans="1:11" s="169" customFormat="1" ht="13.8" x14ac:dyDescent="0.3">
      <c r="A113" s="170"/>
      <c r="B113" s="170"/>
      <c r="C113" s="170"/>
      <c r="D113" s="170"/>
      <c r="E113" s="170"/>
      <c r="F113" s="171"/>
      <c r="G113" s="170"/>
      <c r="H113" s="172"/>
      <c r="I113" s="170"/>
      <c r="J113" s="170"/>
      <c r="K113" s="170"/>
    </row>
    <row r="114" spans="1:11" s="169" customFormat="1" ht="13.8" x14ac:dyDescent="0.3">
      <c r="A114" s="170"/>
      <c r="B114" s="170"/>
      <c r="C114" s="170"/>
      <c r="D114" s="170"/>
      <c r="E114" s="170"/>
      <c r="F114" s="171"/>
      <c r="G114" s="170"/>
      <c r="H114" s="172"/>
      <c r="I114" s="170"/>
      <c r="J114" s="170"/>
      <c r="K114" s="170"/>
    </row>
    <row r="115" spans="1:11" s="169" customFormat="1" ht="13.8" x14ac:dyDescent="0.3">
      <c r="A115" s="170"/>
      <c r="B115" s="170"/>
      <c r="C115" s="170"/>
      <c r="D115" s="170"/>
      <c r="E115" s="170"/>
      <c r="F115" s="171"/>
      <c r="G115" s="170"/>
      <c r="H115" s="172"/>
      <c r="I115" s="170"/>
      <c r="J115" s="170"/>
      <c r="K115" s="170"/>
    </row>
  </sheetData>
  <mergeCells count="91">
    <mergeCell ref="A62:A70"/>
    <mergeCell ref="B66:B67"/>
    <mergeCell ref="A74:A80"/>
    <mergeCell ref="B4:B7"/>
    <mergeCell ref="B36:B39"/>
    <mergeCell ref="B46:B47"/>
    <mergeCell ref="B62:B65"/>
    <mergeCell ref="B74:B77"/>
    <mergeCell ref="B32:B34"/>
    <mergeCell ref="B40:B45"/>
    <mergeCell ref="B22:B27"/>
    <mergeCell ref="B28:B31"/>
    <mergeCell ref="F40:F45"/>
    <mergeCell ref="C4:C7"/>
    <mergeCell ref="D4:D7"/>
    <mergeCell ref="E4:E7"/>
    <mergeCell ref="F4:F7"/>
    <mergeCell ref="D22:D27"/>
    <mergeCell ref="E28:E31"/>
    <mergeCell ref="C9:C13"/>
    <mergeCell ref="D9:D13"/>
    <mergeCell ref="E9:E13"/>
    <mergeCell ref="G22:G27"/>
    <mergeCell ref="G28:G31"/>
    <mergeCell ref="G32:G34"/>
    <mergeCell ref="G40:G45"/>
    <mergeCell ref="G9:G13"/>
    <mergeCell ref="G85:G88"/>
    <mergeCell ref="G36:G39"/>
    <mergeCell ref="G46:G47"/>
    <mergeCell ref="G74:G77"/>
    <mergeCell ref="E22:E27"/>
    <mergeCell ref="G48:G49"/>
    <mergeCell ref="G50:G53"/>
    <mergeCell ref="F85:F88"/>
    <mergeCell ref="F74:F77"/>
    <mergeCell ref="F46:F47"/>
    <mergeCell ref="F36:F39"/>
    <mergeCell ref="F62:F65"/>
    <mergeCell ref="G62:G65"/>
    <mergeCell ref="F22:F27"/>
    <mergeCell ref="F28:F31"/>
    <mergeCell ref="F32:F34"/>
    <mergeCell ref="E62:E65"/>
    <mergeCell ref="C28:C31"/>
    <mergeCell ref="D28:D31"/>
    <mergeCell ref="C32:C34"/>
    <mergeCell ref="D32:D34"/>
    <mergeCell ref="E32:E34"/>
    <mergeCell ref="C40:C45"/>
    <mergeCell ref="D40:D45"/>
    <mergeCell ref="E40:E45"/>
    <mergeCell ref="C36:C39"/>
    <mergeCell ref="D36:D39"/>
    <mergeCell ref="C46:C47"/>
    <mergeCell ref="D46:D47"/>
    <mergeCell ref="E46:E47"/>
    <mergeCell ref="E36:E39"/>
    <mergeCell ref="C48:C49"/>
    <mergeCell ref="F48:F49"/>
    <mergeCell ref="F50:F53"/>
    <mergeCell ref="A85:A91"/>
    <mergeCell ref="C85:C88"/>
    <mergeCell ref="D85:D88"/>
    <mergeCell ref="E85:E88"/>
    <mergeCell ref="C74:C77"/>
    <mergeCell ref="D74:D77"/>
    <mergeCell ref="E74:E77"/>
    <mergeCell ref="B85:B88"/>
    <mergeCell ref="B50:B53"/>
    <mergeCell ref="B48:B49"/>
    <mergeCell ref="D50:D53"/>
    <mergeCell ref="E50:E53"/>
    <mergeCell ref="C62:C65"/>
    <mergeCell ref="D62:D65"/>
    <mergeCell ref="D48:D49"/>
    <mergeCell ref="E48:E49"/>
    <mergeCell ref="C50:C53"/>
    <mergeCell ref="A1:K1"/>
    <mergeCell ref="C14:C21"/>
    <mergeCell ref="D14:D21"/>
    <mergeCell ref="E14:E21"/>
    <mergeCell ref="F14:F21"/>
    <mergeCell ref="G14:G21"/>
    <mergeCell ref="B9:B13"/>
    <mergeCell ref="B14:B21"/>
    <mergeCell ref="F9:F13"/>
    <mergeCell ref="G4:G7"/>
    <mergeCell ref="A4:A58"/>
    <mergeCell ref="B54:B55"/>
    <mergeCell ref="C22:C27"/>
  </mergeCells>
  <conditionalFormatting sqref="I1">
    <cfRule type="containsText" dxfId="113" priority="1" stopIfTrue="1" operator="containsText" text="Rouge">
      <formula>NOT(ISERROR(SEARCH("Rouge",I1)))</formula>
    </cfRule>
    <cfRule type="containsText" dxfId="112" priority="2" stopIfTrue="1" operator="containsText" text="Orange">
      <formula>NOT(ISERROR(SEARCH("Orange",I1)))</formula>
    </cfRule>
    <cfRule type="containsText" dxfId="111" priority="3" stopIfTrue="1" operator="containsText" text="Jaune">
      <formula>NOT(ISERROR(SEARCH("Jaune",I1)))</formula>
    </cfRule>
    <cfRule type="containsText" dxfId="110" priority="4" stopIfTrue="1" operator="containsText" text="Bleu">
      <formula>NOT(ISERROR(SEARCH("Bleu",I1)))</formula>
    </cfRule>
  </conditionalFormatting>
  <dataValidations count="2">
    <dataValidation type="list" allowBlank="1" showInputMessage="1" showErrorMessage="1" sqref="I4:I58 I60:I65536" xr:uid="{00000000-0002-0000-0600-000000000000}">
      <formula1>FRE</formula1>
    </dataValidation>
    <dataValidation type="list" allowBlank="1" showInputMessage="1" showErrorMessage="1" sqref="F4:F58 F60:F65536" xr:uid="{00000000-0002-0000-0600-000001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V63"/>
  <sheetViews>
    <sheetView view="pageBreakPreview" zoomScaleNormal="100" zoomScaleSheetLayoutView="100" workbookViewId="0">
      <pane ySplit="2" topLeftCell="A3" activePane="bottomLeft" state="frozenSplit"/>
      <selection pane="bottomLeft" activeCell="C44" sqref="C44"/>
    </sheetView>
  </sheetViews>
  <sheetFormatPr baseColWidth="10" defaultColWidth="11.44140625" defaultRowHeight="13.2" x14ac:dyDescent="0.3"/>
  <cols>
    <col min="1" max="1" width="27.6640625" style="23" customWidth="1"/>
    <col min="2" max="22" width="5.44140625" style="23" customWidth="1"/>
    <col min="23" max="16384" width="11.44140625" style="23"/>
  </cols>
  <sheetData>
    <row r="1" spans="1:22" ht="35.1" customHeight="1" x14ac:dyDescent="0.3">
      <c r="A1" s="321" t="s">
        <v>1789</v>
      </c>
      <c r="B1" s="321"/>
      <c r="C1" s="321"/>
      <c r="D1" s="321"/>
      <c r="E1" s="321"/>
      <c r="F1" s="321"/>
      <c r="G1" s="321"/>
      <c r="H1" s="321"/>
      <c r="I1" s="321"/>
      <c r="J1" s="321"/>
      <c r="K1" s="321"/>
      <c r="L1" s="321"/>
      <c r="M1" s="321"/>
      <c r="N1" s="321"/>
      <c r="O1" s="321"/>
      <c r="P1" s="321"/>
      <c r="Q1" s="321"/>
      <c r="R1" s="321"/>
      <c r="S1" s="321"/>
      <c r="T1" s="321"/>
      <c r="U1" s="321"/>
      <c r="V1" s="321"/>
    </row>
    <row r="3" spans="1:22" ht="14.25" customHeight="1" x14ac:dyDescent="0.3">
      <c r="A3" s="322" t="s">
        <v>1828</v>
      </c>
      <c r="B3" s="322"/>
      <c r="C3" s="322"/>
      <c r="D3" s="322"/>
      <c r="E3" s="322"/>
      <c r="F3" s="322"/>
      <c r="G3" s="322"/>
      <c r="H3" s="322"/>
      <c r="I3" s="322"/>
      <c r="J3" s="322"/>
      <c r="K3" s="322"/>
      <c r="L3" s="322"/>
      <c r="M3" s="322"/>
      <c r="N3" s="322"/>
      <c r="O3" s="322"/>
      <c r="P3" s="322"/>
      <c r="Q3" s="322"/>
      <c r="R3" s="322"/>
      <c r="S3" s="322"/>
      <c r="T3" s="322"/>
      <c r="U3" s="322"/>
      <c r="V3" s="322"/>
    </row>
    <row r="5" spans="1:22" ht="100.95" customHeight="1" x14ac:dyDescent="0.25">
      <c r="A5" s="231" t="s">
        <v>1824</v>
      </c>
      <c r="B5" s="232" t="s">
        <v>81</v>
      </c>
      <c r="C5" s="233" t="s">
        <v>1613</v>
      </c>
      <c r="D5" s="232" t="s">
        <v>82</v>
      </c>
      <c r="E5" s="232" t="s">
        <v>83</v>
      </c>
      <c r="F5" s="271" t="s">
        <v>1452</v>
      </c>
      <c r="G5" s="232" t="s">
        <v>1650</v>
      </c>
      <c r="H5" s="232" t="s">
        <v>1657</v>
      </c>
      <c r="I5" s="232" t="s">
        <v>1651</v>
      </c>
      <c r="J5" s="232" t="s">
        <v>1658</v>
      </c>
      <c r="K5" s="232" t="s">
        <v>981</v>
      </c>
      <c r="L5" s="232" t="s">
        <v>1512</v>
      </c>
      <c r="M5" s="233" t="s">
        <v>84</v>
      </c>
      <c r="N5" s="235" t="s">
        <v>85</v>
      </c>
      <c r="O5" s="235" t="s">
        <v>86</v>
      </c>
      <c r="P5" s="235" t="s">
        <v>1466</v>
      </c>
      <c r="Q5" s="235" t="s">
        <v>106</v>
      </c>
      <c r="R5" s="235" t="s">
        <v>87</v>
      </c>
      <c r="S5" s="235" t="s">
        <v>1448</v>
      </c>
      <c r="T5" s="235" t="s">
        <v>1788</v>
      </c>
      <c r="U5" s="273" t="s">
        <v>2</v>
      </c>
      <c r="V5" s="235" t="s">
        <v>532</v>
      </c>
    </row>
    <row r="6" spans="1:22" ht="35.4" customHeight="1" x14ac:dyDescent="0.3">
      <c r="A6" s="237"/>
      <c r="B6" s="238"/>
      <c r="C6" s="239"/>
      <c r="D6" s="238"/>
      <c r="E6" s="238"/>
      <c r="F6" s="272"/>
      <c r="G6" s="238"/>
      <c r="H6" s="238"/>
      <c r="I6" s="238"/>
      <c r="J6" s="238"/>
      <c r="K6" s="238"/>
      <c r="L6" s="238"/>
      <c r="M6" s="239"/>
      <c r="N6" s="240"/>
      <c r="O6" s="240"/>
      <c r="P6" s="240"/>
      <c r="Q6" s="240"/>
      <c r="R6" s="240"/>
      <c r="S6" s="240"/>
      <c r="T6" s="240"/>
      <c r="U6" s="274"/>
      <c r="V6" s="240"/>
    </row>
    <row r="7" spans="1:22" ht="30.75" customHeight="1" x14ac:dyDescent="0.3">
      <c r="A7" s="242" t="s">
        <v>1822</v>
      </c>
      <c r="B7" s="229">
        <f>SUM((COUNTIF(A.thermique!$D$6:$D$998, 1)*3),(COUNTIF(A.thermique!$D$6:$D$998, 2)*2),(COUNTIF(A.thermique!$D$6:$D$998, 3)*1),(COUNTIF(A.thermique!$D$6:$D$998, "#")*0.5))</f>
        <v>6</v>
      </c>
      <c r="C7" s="229">
        <f>SUM((COUNTIF(Biologique!$D$3:$D$1014, 1)*3),(COUNTIF(Biologique!$D$3:$D$1014, 2)*2),(COUNTIF(Biologique!$D$3:$D$1014, 3)*1),(COUNTIF(Biologique!$D$3:$D$1014, "#")*0.5))</f>
        <v>2</v>
      </c>
      <c r="D7" s="229">
        <f>SUM((COUNTIF(Bruit!$D$3:$D$1004, 1)*3),(COUNTIF(Bruit!$D$3:$D$1004, 2)*2),(COUNTIF(Bruit!$D$3:$D$1004, 3)*1),(COUNTIF(Bruit!$D$3:$D$1004, "#")*0.5))</f>
        <v>3.5</v>
      </c>
      <c r="E7" s="229">
        <f>SUM((COUNTIF(Chimique!$D$3:$D$1002, 1)*3),(COUNTIF(Chimique!$D$3:$D$1002, 2)*2),(COUNTIF(Chimique!$D$3:$D$1002, 3)*1),(COUNTIF(Chimique!$D$3:$D$1002, "#")*0.5))</f>
        <v>0</v>
      </c>
      <c r="F7" s="229">
        <f>SUM((COUNTIF(Conditions!$D$3:$D$1000, 1)*3),(COUNTIF(Conditions!$D$3:$D$1000, 2)*2),(COUNTIF(Conditions!$D$3:$D$1000, 3)*1),(COUNTIF(Conditions!$D$3:$D$1000, "#")*0.5))</f>
        <v>0</v>
      </c>
      <c r="G7" s="229">
        <f>SUM((COUNTIF(Eclairage!$D$3:$D$1000, 1)*3),(COUNTIF(Eclairage!$D$3:$D$1000, 2)*2),(COUNTIF(Eclairage!$D$3:$D$1000, 3)*1),(COUNTIF(Eclairage!$D$3:$D$1000, "#")*0.5))</f>
        <v>0</v>
      </c>
      <c r="H7" s="229">
        <f>SUM((COUNTIF(Ecran!$D$3:$D$1000, 1)*3),(COUNTIF(Ecran!$D$3:$D$1000, 2)*2),(COUNTIF(Ecran!$D$3:$D$1000, 3)*1),(COUNTIF(Ecran!$D$3:$D$1000, "#")*0.5))</f>
        <v>0</v>
      </c>
      <c r="I7" s="229">
        <f>SUM((COUNTIF(Electricité!$D$3:$D$1004, 1)*3),(COUNTIF(Electricité!$D$3:$D$1004, 2)*2),(COUNTIF(Electricité!$D$3:$D$1004, 3)*1),(COUNTIF(Electricité!$D$3:$D$1004, "#")*0.5))</f>
        <v>0</v>
      </c>
      <c r="J7" s="229">
        <f>SUM((COUNTIF(Equipements!$D$3:$D$1006, 1)*3),(COUNTIF(Equipements!$D$3:$D$1006, 2)*2),(COUNTIF(Equipements!$D$3:$D$1006, 3)*1),(COUNTIF(Equipements!$D$3:$D$1006, "#")*0.5))</f>
        <v>0</v>
      </c>
      <c r="K7" s="229">
        <f>SUM((COUNTIF(Hauteur!$D$3:$D$999, 1)*3),(COUNTIF(Hauteur!$D$3:$D$999, 2)*2),(COUNTIF(Hauteur!$D$3:$D$999, 3)*1),(COUNTIF(Hauteur!$D$3:$D$999, "#")*0.5))</f>
        <v>0</v>
      </c>
      <c r="L7" s="229">
        <f>SUM((COUNTIF(Heurt!$D$3:$D$1000, 1)*3),(COUNTIF(Heurt!$D$3:$D$1000, 2)*2),(COUNTIF(Heurt!$D$3:$D$1000, 3)*1),(COUNTIF(Heurt!$D$3:$D$1000, "#")*0.5))</f>
        <v>0</v>
      </c>
      <c r="M7" s="229">
        <f>SUM((COUNTIF(Hyperbarie!$D$3:$D$999, 1)*3),(COUNTIF(Hyperbarie!$D$3:$D$999, 2)*2),(COUNTIF(Hyperbarie!$D$3:$D$999, 3)*1),(COUNTIF(Hyperbarie!$D$3:$D$999, "#")*0.5))</f>
        <v>0</v>
      </c>
      <c r="N7" s="229">
        <f>SUM((COUNTIF(Incendie!$D$3:$D$1002, 1)*3),(COUNTIF(Incendie!$D$3:$D$1002, 2)*2),(COUNTIF(Incendie!$D$3:$D$1002, 3)*1),(COUNTIF(Incendie!$D$3:$D$1002, "#")*0.5))</f>
        <v>0</v>
      </c>
      <c r="O7" s="229">
        <f>SUM((COUNTIF(Levage!$D$3:$D$1004, 1)*3),(COUNTIF(Levage!$D$3:$D$1004, 2)*2),(COUNTIF(Levage!$D$3:$D$1004, 3)*1),(COUNTIF(Levage!$D$3:$D$1004, "#")*0.5))</f>
        <v>0</v>
      </c>
      <c r="P7" s="229">
        <f>SUM((COUNTIF(Manutention!$D$3:$D$1001, 1)*3),(COUNTIF(Manutention!$D$3:$D$1001, 2)*2),(COUNTIF(Manutention!$D$3:$D$1001, 3)*1),(COUNTIF(Manutention!$D$3:$D$1001, "#")*0.5))</f>
        <v>0</v>
      </c>
      <c r="Q7" s="229">
        <f>SUM((COUNTIF(Noyade!$D$3:$D$999, 1)*3),(COUNTIF(Noyade!$D$3:$D$999, 2)*2),(COUNTIF(Noyade!$D$3:$D$999, 3)*1),(COUNTIF(Noyade!$D$3:$D$999, "#")*0.5))</f>
        <v>0</v>
      </c>
      <c r="R7" s="229">
        <f>SUM((COUNTIF(Rayonnement!$D$3:$D$1026, 1)*3),(COUNTIF(Rayonnement!$D$3:$D$1026, 2)*2),(COUNTIF(Rayonnement!$D$3:$D$1026, 3)*1),(COUNTIF(Rayonnement!$D$3:$D$1026, "#")*0.5))</f>
        <v>0</v>
      </c>
      <c r="S7" s="229">
        <f>SUM((COUNTIF(Routier!$D$3:$D$1040, 1)*3),(COUNTIF(Routier!$D$3:$D$1040, 2)*2),(COUNTIF(Routier!$D$3:$D$1040, 3)*1),(COUNTIF(Routier!$D$3:$D$1040, "#")*0.5))</f>
        <v>0</v>
      </c>
      <c r="T7" s="229">
        <f>SUM((COUNTIF(RPS!$D$3:$D$1002, 1)*3),(COUNTIF(RPS!$D$3:$D$1002, 2)*2),(COUNTIF(RPS!$D$3:$D$1002, 3)*1),(COUNTIF(RPS!$D$3:$D$1002, "#")*0.5))</f>
        <v>0</v>
      </c>
      <c r="U7" s="229">
        <f>SUM((COUNTIF(Secours!$D$3:$D$1000, 1)*3),(COUNTIF(Secours!$D$3:$D$1000, 2)*2),(COUNTIF(Secours!$D$3:$D$1000, 3)*1),(COUNTIF(Secours!$D$3:$D$1000, "#")*0.5))</f>
        <v>0</v>
      </c>
      <c r="V7" s="229">
        <f>SUM((COUNTIF(Vibrations!$D$3:$D$1001, 1)*3),(COUNTIF(Vibrations!$D$3:$D$1001, 2)*2),(COUNTIF(Vibrations!$D$3:$D$1001, 3)*1),(COUNTIF(Vibrations!$D$3:$D$1001, "#")*0.5))</f>
        <v>0</v>
      </c>
    </row>
    <row r="8" spans="1:22" s="64" customFormat="1" ht="31.5" customHeight="1" x14ac:dyDescent="0.3">
      <c r="A8" s="243" t="s">
        <v>1814</v>
      </c>
      <c r="B8" s="63">
        <f t="shared" ref="B8:Q8" si="0">RANK(B7,$B$7:$V$7)</f>
        <v>1</v>
      </c>
      <c r="C8" s="63">
        <f t="shared" si="0"/>
        <v>3</v>
      </c>
      <c r="D8" s="63">
        <f t="shared" si="0"/>
        <v>2</v>
      </c>
      <c r="E8" s="63">
        <f t="shared" si="0"/>
        <v>4</v>
      </c>
      <c r="F8" s="63">
        <f t="shared" si="0"/>
        <v>4</v>
      </c>
      <c r="G8" s="63">
        <f t="shared" si="0"/>
        <v>4</v>
      </c>
      <c r="H8" s="63">
        <f t="shared" si="0"/>
        <v>4</v>
      </c>
      <c r="I8" s="63">
        <f t="shared" si="0"/>
        <v>4</v>
      </c>
      <c r="J8" s="63">
        <f t="shared" si="0"/>
        <v>4</v>
      </c>
      <c r="K8" s="63">
        <f t="shared" si="0"/>
        <v>4</v>
      </c>
      <c r="L8" s="63">
        <f t="shared" si="0"/>
        <v>4</v>
      </c>
      <c r="M8" s="63">
        <f t="shared" si="0"/>
        <v>4</v>
      </c>
      <c r="N8" s="63">
        <f t="shared" si="0"/>
        <v>4</v>
      </c>
      <c r="O8" s="63">
        <f t="shared" si="0"/>
        <v>4</v>
      </c>
      <c r="P8" s="63">
        <f t="shared" si="0"/>
        <v>4</v>
      </c>
      <c r="Q8" s="63">
        <f t="shared" si="0"/>
        <v>4</v>
      </c>
      <c r="R8" s="63">
        <f>RANK(R7,$B$7:$V$7)</f>
        <v>4</v>
      </c>
      <c r="S8" s="63">
        <f>RANK(S7,$B$7:$V$7)</f>
        <v>4</v>
      </c>
      <c r="T8" s="63">
        <f>RANK(T7,$B$7:$V$7)</f>
        <v>4</v>
      </c>
      <c r="U8" s="63">
        <f>RANK(U7,$B$7:$V$7)</f>
        <v>4</v>
      </c>
      <c r="V8" s="63">
        <f>RANK(V7,$B$7:$V$7)</f>
        <v>4</v>
      </c>
    </row>
    <row r="9" spans="1:22" ht="18" hidden="1" x14ac:dyDescent="0.15">
      <c r="A9" s="96"/>
      <c r="B9" s="241" t="s">
        <v>1791</v>
      </c>
      <c r="C9" s="241" t="s">
        <v>1792</v>
      </c>
      <c r="D9" s="241" t="s">
        <v>1793</v>
      </c>
      <c r="E9" s="241" t="s">
        <v>1794</v>
      </c>
      <c r="F9" s="241" t="s">
        <v>1795</v>
      </c>
      <c r="G9" s="241" t="s">
        <v>1796</v>
      </c>
      <c r="H9" s="241" t="s">
        <v>1797</v>
      </c>
      <c r="I9" s="241" t="s">
        <v>1798</v>
      </c>
      <c r="J9" s="241" t="s">
        <v>1799</v>
      </c>
      <c r="K9" s="241" t="s">
        <v>1800</v>
      </c>
      <c r="L9" s="241" t="s">
        <v>1801</v>
      </c>
      <c r="M9" s="241" t="s">
        <v>1802</v>
      </c>
      <c r="N9" s="241" t="s">
        <v>1803</v>
      </c>
      <c r="O9" s="241" t="s">
        <v>1804</v>
      </c>
      <c r="P9" s="241" t="s">
        <v>1805</v>
      </c>
      <c r="Q9" s="241" t="s">
        <v>1806</v>
      </c>
      <c r="R9" s="241" t="s">
        <v>1807</v>
      </c>
      <c r="S9" s="241" t="s">
        <v>1808</v>
      </c>
      <c r="T9" s="241" t="s">
        <v>1809</v>
      </c>
      <c r="U9" s="241" t="s">
        <v>1810</v>
      </c>
      <c r="V9" s="241" t="s">
        <v>1811</v>
      </c>
    </row>
    <row r="13" spans="1:22" ht="13.2" customHeight="1" x14ac:dyDescent="0.3"/>
    <row r="24" spans="1:22" x14ac:dyDescent="0.3">
      <c r="A24" s="376" t="s">
        <v>1823</v>
      </c>
      <c r="B24" s="376"/>
      <c r="C24" s="376"/>
    </row>
    <row r="25" spans="1:22" x14ac:dyDescent="0.3">
      <c r="A25" s="376"/>
      <c r="B25" s="376"/>
      <c r="C25" s="376"/>
    </row>
    <row r="26" spans="1:22" x14ac:dyDescent="0.3">
      <c r="A26" s="376"/>
      <c r="B26" s="376"/>
      <c r="C26" s="376"/>
    </row>
    <row r="27" spans="1:22" x14ac:dyDescent="0.3">
      <c r="A27" s="376"/>
      <c r="B27" s="376"/>
      <c r="C27" s="376"/>
    </row>
    <row r="31" spans="1:22" x14ac:dyDescent="0.3">
      <c r="A31" s="379" t="s">
        <v>1821</v>
      </c>
      <c r="B31" s="379"/>
      <c r="C31" s="379"/>
      <c r="D31" s="379"/>
      <c r="E31" s="379"/>
      <c r="F31" s="379"/>
      <c r="G31" s="379"/>
      <c r="H31" s="379"/>
      <c r="I31" s="379"/>
      <c r="J31" s="379"/>
      <c r="K31" s="379"/>
      <c r="L31" s="379"/>
      <c r="M31" s="379"/>
      <c r="N31" s="379"/>
      <c r="O31" s="379"/>
      <c r="P31" s="379"/>
      <c r="Q31" s="379"/>
      <c r="R31" s="379"/>
      <c r="S31" s="379"/>
      <c r="T31" s="379"/>
      <c r="U31" s="379"/>
      <c r="V31" s="379"/>
    </row>
    <row r="32" spans="1:22" x14ac:dyDescent="0.3">
      <c r="A32" s="263"/>
      <c r="B32" s="263"/>
      <c r="C32" s="263"/>
      <c r="D32" s="263"/>
      <c r="E32" s="263"/>
      <c r="F32" s="263"/>
      <c r="G32" s="263"/>
      <c r="H32" s="263"/>
      <c r="I32" s="263"/>
      <c r="J32" s="263"/>
      <c r="K32" s="263"/>
      <c r="L32" s="263"/>
      <c r="M32" s="263"/>
      <c r="N32" s="263"/>
      <c r="O32" s="263"/>
      <c r="P32" s="263"/>
      <c r="Q32" s="263"/>
      <c r="R32" s="263"/>
      <c r="S32" s="263"/>
      <c r="T32" s="263"/>
      <c r="U32" s="263"/>
      <c r="V32" s="263"/>
    </row>
    <row r="33" spans="1:22" x14ac:dyDescent="0.3">
      <c r="A33" s="263"/>
      <c r="B33" s="263"/>
      <c r="C33" s="263"/>
      <c r="D33" s="263"/>
      <c r="E33" s="263"/>
      <c r="F33" s="263"/>
      <c r="G33" s="263"/>
      <c r="H33" s="263"/>
      <c r="I33" s="263"/>
      <c r="J33" s="263"/>
      <c r="K33" s="263"/>
      <c r="L33" s="263"/>
      <c r="M33" s="263"/>
      <c r="N33" s="263"/>
      <c r="O33" s="263"/>
      <c r="P33" s="263"/>
      <c r="Q33" s="263"/>
      <c r="R33" s="263"/>
      <c r="S33" s="263"/>
      <c r="T33" s="263"/>
      <c r="U33" s="263"/>
      <c r="V33" s="263"/>
    </row>
    <row r="34" spans="1:22" x14ac:dyDescent="0.3">
      <c r="A34" s="263"/>
      <c r="B34" s="263"/>
      <c r="C34" s="263"/>
      <c r="D34" s="263"/>
      <c r="E34" s="263"/>
      <c r="F34" s="263"/>
      <c r="G34" s="263"/>
      <c r="H34" s="263"/>
      <c r="I34" s="263"/>
      <c r="J34" s="263"/>
      <c r="K34" s="263"/>
      <c r="L34" s="263"/>
      <c r="M34" s="263"/>
      <c r="N34" s="263"/>
      <c r="O34" s="263"/>
      <c r="P34" s="263"/>
      <c r="Q34" s="263"/>
      <c r="R34" s="263"/>
      <c r="S34" s="263"/>
      <c r="T34" s="263"/>
      <c r="U34" s="263"/>
      <c r="V34" s="263"/>
    </row>
    <row r="36" spans="1:22" ht="14.4" customHeight="1" x14ac:dyDescent="0.3">
      <c r="A36" s="257"/>
      <c r="B36" s="256"/>
      <c r="C36" s="377" t="s">
        <v>1816</v>
      </c>
      <c r="D36" s="377"/>
      <c r="E36" s="377"/>
      <c r="F36" s="378"/>
    </row>
    <row r="37" spans="1:22" ht="51.6" customHeight="1" x14ac:dyDescent="0.3">
      <c r="A37" s="258" t="s">
        <v>1817</v>
      </c>
      <c r="B37" s="259" t="s">
        <v>1815</v>
      </c>
      <c r="C37" s="264" t="s">
        <v>1820</v>
      </c>
      <c r="D37" s="265" t="s">
        <v>1819</v>
      </c>
      <c r="E37" s="266" t="s">
        <v>1890</v>
      </c>
      <c r="F37" s="268" t="s">
        <v>1832</v>
      </c>
    </row>
    <row r="38" spans="1:22" ht="16.95" customHeight="1" x14ac:dyDescent="0.3">
      <c r="A38" s="237"/>
      <c r="B38" s="260"/>
      <c r="C38" s="281" t="s">
        <v>193</v>
      </c>
      <c r="D38" s="282" t="s">
        <v>192</v>
      </c>
      <c r="E38" s="283" t="s">
        <v>1818</v>
      </c>
      <c r="F38" s="269"/>
    </row>
    <row r="39" spans="1:22" x14ac:dyDescent="0.3">
      <c r="A39" s="242" t="s">
        <v>1813</v>
      </c>
      <c r="B39" s="229">
        <v>0</v>
      </c>
      <c r="C39" s="229">
        <v>0</v>
      </c>
      <c r="D39" s="229">
        <v>0</v>
      </c>
      <c r="E39" s="229">
        <v>0</v>
      </c>
      <c r="F39" s="267">
        <f>SUM(C39:E39)</f>
        <v>0</v>
      </c>
    </row>
    <row r="40" spans="1:22" ht="13.8" thickBot="1" x14ac:dyDescent="0.35">
      <c r="A40" s="243" t="s">
        <v>1812</v>
      </c>
      <c r="B40" s="54">
        <f>COUNTIF(Activités!$B:$B,"Effectif total :")</f>
        <v>4</v>
      </c>
      <c r="C40" s="54">
        <f>SUMIF(Activités!$B:$B,"Effectif total :",Activités!$C:$C)</f>
        <v>1</v>
      </c>
      <c r="D40" s="54">
        <f>SUMIF(Activités!$B:$B,"Effectif total :",Activités!$D:$D)</f>
        <v>1</v>
      </c>
      <c r="E40" s="54">
        <f>SUMIF(Activités!$B:$B,"Effectif total :",Activités!$E:$E)</f>
        <v>1</v>
      </c>
      <c r="F40" s="63">
        <f>SUM(C40:E40)</f>
        <v>3</v>
      </c>
    </row>
    <row r="41" spans="1:22" x14ac:dyDescent="0.3">
      <c r="A41" s="250" t="s">
        <v>1787</v>
      </c>
      <c r="B41" s="251">
        <f>B40-B39</f>
        <v>4</v>
      </c>
      <c r="C41" s="251">
        <f t="shared" ref="C41:F41" si="1">C40-C39</f>
        <v>1</v>
      </c>
      <c r="D41" s="251">
        <f t="shared" si="1"/>
        <v>1</v>
      </c>
      <c r="E41" s="251">
        <f t="shared" si="1"/>
        <v>1</v>
      </c>
      <c r="F41" s="251">
        <f t="shared" si="1"/>
        <v>3</v>
      </c>
    </row>
    <row r="42" spans="1:22" x14ac:dyDescent="0.3">
      <c r="A42" s="262"/>
      <c r="B42" s="261"/>
      <c r="C42" s="261"/>
      <c r="D42" s="261"/>
      <c r="E42" s="261"/>
      <c r="F42" s="262"/>
    </row>
    <row r="43" spans="1:22" x14ac:dyDescent="0.3">
      <c r="A43" s="262"/>
      <c r="B43" s="261"/>
      <c r="C43" s="261"/>
      <c r="D43" s="261"/>
      <c r="E43" s="261"/>
      <c r="F43" s="262"/>
    </row>
    <row r="44" spans="1:22" x14ac:dyDescent="0.3">
      <c r="A44" s="262"/>
      <c r="B44" s="261"/>
      <c r="C44" s="261"/>
      <c r="D44" s="261"/>
      <c r="E44" s="261"/>
      <c r="F44" s="262"/>
    </row>
    <row r="45" spans="1:22" x14ac:dyDescent="0.3">
      <c r="A45" s="262"/>
      <c r="B45" s="261"/>
      <c r="C45" s="261"/>
      <c r="D45" s="261"/>
      <c r="E45" s="261"/>
      <c r="F45" s="262"/>
    </row>
    <row r="46" spans="1:22" x14ac:dyDescent="0.3">
      <c r="A46" s="262"/>
      <c r="B46" s="261"/>
      <c r="C46" s="261"/>
      <c r="D46" s="261"/>
      <c r="E46" s="261"/>
      <c r="F46" s="262"/>
    </row>
    <row r="47" spans="1:22" x14ac:dyDescent="0.3">
      <c r="A47" s="262"/>
      <c r="B47" s="261"/>
      <c r="C47" s="261"/>
      <c r="D47" s="261"/>
      <c r="E47" s="261"/>
      <c r="F47" s="262"/>
    </row>
    <row r="49" spans="1:22" ht="51.6" customHeight="1" x14ac:dyDescent="0.3">
      <c r="A49" s="243" t="s">
        <v>1833</v>
      </c>
      <c r="B49" s="245" t="s">
        <v>1782</v>
      </c>
      <c r="C49" s="246" t="s">
        <v>1783</v>
      </c>
      <c r="D49" s="247" t="s">
        <v>1784</v>
      </c>
      <c r="E49" s="244" t="s">
        <v>1785</v>
      </c>
      <c r="F49" s="248" t="s">
        <v>1786</v>
      </c>
      <c r="J49" s="218"/>
      <c r="K49" s="218"/>
      <c r="L49" s="218"/>
      <c r="M49" s="218"/>
      <c r="N49" s="218"/>
      <c r="O49" s="218"/>
      <c r="P49" s="218"/>
      <c r="Q49" s="218"/>
      <c r="R49" s="218"/>
      <c r="S49" s="218"/>
      <c r="T49" s="218"/>
      <c r="U49" s="218"/>
    </row>
    <row r="50" spans="1:22" x14ac:dyDescent="0.3">
      <c r="A50" s="243" t="s">
        <v>1813</v>
      </c>
      <c r="B50" s="54">
        <v>0</v>
      </c>
      <c r="C50" s="54">
        <v>0</v>
      </c>
      <c r="D50" s="54">
        <v>0</v>
      </c>
      <c r="E50" s="63">
        <f>SUM(B50:D50)</f>
        <v>0</v>
      </c>
      <c r="F50" s="54">
        <v>0</v>
      </c>
      <c r="J50" s="218"/>
      <c r="K50" s="218"/>
      <c r="L50" s="218"/>
      <c r="M50" s="218"/>
      <c r="N50" s="218"/>
      <c r="O50" s="218"/>
      <c r="P50" s="218"/>
      <c r="Q50" s="218"/>
      <c r="R50" s="218"/>
      <c r="S50" s="218"/>
      <c r="T50" s="218"/>
      <c r="U50" s="218"/>
    </row>
    <row r="51" spans="1:22" ht="13.8" thickBot="1" x14ac:dyDescent="0.35">
      <c r="A51" s="249" t="s">
        <v>1812</v>
      </c>
      <c r="B51" s="215">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215">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215">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70">
        <f>SUM(B51:D51)</f>
        <v>5</v>
      </c>
      <c r="F51" s="215">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218"/>
      <c r="K51" s="218"/>
      <c r="L51" s="218"/>
      <c r="M51" s="218"/>
      <c r="N51" s="218"/>
      <c r="O51" s="218"/>
      <c r="P51" s="218"/>
      <c r="Q51" s="218"/>
      <c r="R51" s="218"/>
      <c r="S51" s="218"/>
      <c r="T51" s="218"/>
      <c r="U51" s="218"/>
    </row>
    <row r="52" spans="1:22" x14ac:dyDescent="0.3">
      <c r="A52" s="250" t="s">
        <v>1787</v>
      </c>
      <c r="B52" s="251">
        <f>B51-B50</f>
        <v>2</v>
      </c>
      <c r="C52" s="251">
        <f t="shared" ref="C52:F52" si="2">C51-C50</f>
        <v>2</v>
      </c>
      <c r="D52" s="251">
        <f t="shared" si="2"/>
        <v>1</v>
      </c>
      <c r="E52" s="251">
        <f t="shared" si="2"/>
        <v>5</v>
      </c>
      <c r="F52" s="251">
        <f t="shared" si="2"/>
        <v>1</v>
      </c>
      <c r="J52" s="218"/>
      <c r="K52" s="218"/>
      <c r="L52" s="218"/>
      <c r="M52" s="218"/>
      <c r="N52" s="218"/>
      <c r="O52" s="218"/>
      <c r="P52" s="218"/>
      <c r="Q52" s="218"/>
      <c r="R52" s="218"/>
      <c r="S52" s="218"/>
      <c r="T52" s="218"/>
      <c r="U52" s="218"/>
    </row>
    <row r="57" spans="1:22" x14ac:dyDescent="0.3">
      <c r="A57" s="375" t="s">
        <v>1979</v>
      </c>
      <c r="B57" s="375"/>
      <c r="C57" s="375"/>
      <c r="D57" s="375"/>
      <c r="E57" s="375"/>
      <c r="F57" s="375"/>
      <c r="G57" s="375"/>
      <c r="H57" s="375"/>
      <c r="I57" s="375"/>
      <c r="J57" s="375"/>
      <c r="K57" s="375"/>
      <c r="L57" s="375"/>
      <c r="M57" s="375"/>
      <c r="N57" s="375"/>
      <c r="O57" s="375"/>
      <c r="P57" s="375"/>
      <c r="Q57" s="375"/>
      <c r="R57" s="375"/>
      <c r="S57" s="375"/>
      <c r="T57" s="375"/>
      <c r="U57" s="375"/>
      <c r="V57" s="375"/>
    </row>
    <row r="59" spans="1:22" ht="102.6" x14ac:dyDescent="0.25">
      <c r="A59" s="284" t="s">
        <v>1834</v>
      </c>
      <c r="B59" s="232" t="s">
        <v>81</v>
      </c>
      <c r="C59" s="233" t="s">
        <v>1613</v>
      </c>
      <c r="D59" s="232" t="s">
        <v>82</v>
      </c>
      <c r="E59" s="232" t="s">
        <v>83</v>
      </c>
      <c r="F59" s="234" t="s">
        <v>1452</v>
      </c>
      <c r="G59" s="232" t="s">
        <v>1650</v>
      </c>
      <c r="H59" s="232" t="s">
        <v>1657</v>
      </c>
      <c r="I59" s="232" t="s">
        <v>1651</v>
      </c>
      <c r="J59" s="232" t="s">
        <v>1658</v>
      </c>
      <c r="K59" s="232" t="s">
        <v>981</v>
      </c>
      <c r="L59" s="232" t="s">
        <v>1512</v>
      </c>
      <c r="M59" s="233" t="s">
        <v>84</v>
      </c>
      <c r="N59" s="235" t="s">
        <v>85</v>
      </c>
      <c r="O59" s="235" t="s">
        <v>86</v>
      </c>
      <c r="P59" s="235" t="s">
        <v>1466</v>
      </c>
      <c r="Q59" s="235" t="s">
        <v>106</v>
      </c>
      <c r="R59" s="235" t="s">
        <v>87</v>
      </c>
      <c r="S59" s="235" t="s">
        <v>1448</v>
      </c>
      <c r="T59" s="235" t="s">
        <v>1788</v>
      </c>
      <c r="U59" s="236" t="s">
        <v>2</v>
      </c>
      <c r="V59" s="235" t="s">
        <v>532</v>
      </c>
    </row>
    <row r="60" spans="1:22" ht="38.4" customHeight="1" x14ac:dyDescent="0.3">
      <c r="A60" s="254"/>
      <c r="B60" s="240"/>
      <c r="C60" s="239"/>
      <c r="D60" s="239"/>
      <c r="E60" s="239"/>
      <c r="F60" s="255"/>
      <c r="G60" s="239"/>
      <c r="H60" s="239"/>
      <c r="I60" s="239"/>
      <c r="J60" s="239"/>
      <c r="K60" s="239"/>
      <c r="L60" s="239"/>
      <c r="M60" s="239"/>
      <c r="N60" s="239"/>
      <c r="O60" s="239"/>
      <c r="P60" s="239"/>
      <c r="Q60" s="239"/>
      <c r="R60" s="239"/>
      <c r="S60" s="239"/>
      <c r="T60" s="239"/>
      <c r="U60" s="255"/>
      <c r="V60" s="239"/>
    </row>
    <row r="61" spans="1:22" x14ac:dyDescent="0.3">
      <c r="A61" s="242" t="s">
        <v>1813</v>
      </c>
      <c r="B61" s="229">
        <v>0</v>
      </c>
      <c r="C61" s="229">
        <v>0</v>
      </c>
      <c r="D61" s="229">
        <v>0</v>
      </c>
      <c r="E61" s="229">
        <v>0</v>
      </c>
      <c r="F61" s="229">
        <v>0</v>
      </c>
      <c r="G61" s="229">
        <v>0</v>
      </c>
      <c r="H61" s="229">
        <v>0</v>
      </c>
      <c r="I61" s="229">
        <v>0</v>
      </c>
      <c r="J61" s="229">
        <v>0</v>
      </c>
      <c r="K61" s="229">
        <v>0</v>
      </c>
      <c r="L61" s="229">
        <v>0</v>
      </c>
      <c r="M61" s="229">
        <v>0</v>
      </c>
      <c r="N61" s="229">
        <v>0</v>
      </c>
      <c r="O61" s="229">
        <v>0</v>
      </c>
      <c r="P61" s="229">
        <v>0</v>
      </c>
      <c r="Q61" s="229">
        <v>0</v>
      </c>
      <c r="R61" s="229">
        <v>0</v>
      </c>
      <c r="S61" s="229">
        <v>0</v>
      </c>
      <c r="T61" s="229">
        <v>0</v>
      </c>
      <c r="U61" s="229">
        <v>0</v>
      </c>
      <c r="V61" s="229">
        <v>0</v>
      </c>
    </row>
    <row r="62" spans="1:22" ht="13.8" thickBot="1" x14ac:dyDescent="0.35">
      <c r="A62" s="252" t="s">
        <v>1812</v>
      </c>
      <c r="B62" s="253">
        <f>COUNTA(A.thermique!$D$7:$D$1000)</f>
        <v>3</v>
      </c>
      <c r="C62" s="253">
        <f>COUNTA(Biologique!$D$4:$D$1013)</f>
        <v>1</v>
      </c>
      <c r="D62" s="253">
        <f>COUNTA(Bruit!$D$4:$D$1002)</f>
        <v>2</v>
      </c>
      <c r="E62" s="253">
        <f>COUNTA(Chimique!$D$4:$D$1001)</f>
        <v>0</v>
      </c>
      <c r="F62" s="253">
        <f>COUNTA(Conditions!$D$4:$D$1000)</f>
        <v>0</v>
      </c>
      <c r="G62" s="253">
        <f>COUNTA(Eclairage!$D$4:$D$1000)</f>
        <v>0</v>
      </c>
      <c r="H62" s="253">
        <f>COUNTA(Ecran!$D$4:$D$1000)</f>
        <v>0</v>
      </c>
      <c r="I62" s="253">
        <f>COUNTA(Electricité!$D$4:$D$1002)</f>
        <v>0</v>
      </c>
      <c r="J62" s="253">
        <f>COUNTA(Equipements!$D$4:$D$1000)</f>
        <v>0</v>
      </c>
      <c r="K62" s="253">
        <f>COUNTA(Hauteur!$D$4:$D$1000)</f>
        <v>0</v>
      </c>
      <c r="L62" s="253">
        <f>COUNTA(Heurt!$D$4:$D$1000)</f>
        <v>0</v>
      </c>
      <c r="M62" s="253">
        <f>COUNTA(Hyperbarie!$D$4:$D$1000)</f>
        <v>0</v>
      </c>
      <c r="N62" s="253">
        <f>COUNTA(Incendie!$D$4:$D$1000)</f>
        <v>0</v>
      </c>
      <c r="O62" s="253">
        <f>COUNTA(Levage!$D$4:$D$1000)</f>
        <v>0</v>
      </c>
      <c r="P62" s="253">
        <f>COUNTA(Manutention!$D$4:$D$1000)</f>
        <v>0</v>
      </c>
      <c r="Q62" s="253">
        <f>COUNTA(Noyade!$D$4:$D$1000)</f>
        <v>0</v>
      </c>
      <c r="R62" s="253">
        <f>COUNTA(Rayonnement!$D$4:$D$1004)</f>
        <v>0</v>
      </c>
      <c r="S62" s="253">
        <f>COUNTA(Routier!$D$4:$D$1018)</f>
        <v>0</v>
      </c>
      <c r="T62" s="253">
        <f>COUNTA(RPS!$D$4:$D$1003)</f>
        <v>0</v>
      </c>
      <c r="U62" s="253">
        <f>COUNTA(Secours!$D$4:$D$1000)</f>
        <v>0</v>
      </c>
      <c r="V62" s="253">
        <f>COUNTA(Vibrations!$D$4:$D$1000)</f>
        <v>0</v>
      </c>
    </row>
    <row r="63" spans="1:22" x14ac:dyDescent="0.3">
      <c r="A63" s="250" t="s">
        <v>1787</v>
      </c>
      <c r="B63" s="251">
        <f>B62-B61</f>
        <v>3</v>
      </c>
      <c r="C63" s="251">
        <f t="shared" ref="C63:V63" si="3">C62-C61</f>
        <v>1</v>
      </c>
      <c r="D63" s="251">
        <f t="shared" si="3"/>
        <v>2</v>
      </c>
      <c r="E63" s="251">
        <f t="shared" si="3"/>
        <v>0</v>
      </c>
      <c r="F63" s="251">
        <f t="shared" si="3"/>
        <v>0</v>
      </c>
      <c r="G63" s="251">
        <f t="shared" si="3"/>
        <v>0</v>
      </c>
      <c r="H63" s="251">
        <f t="shared" si="3"/>
        <v>0</v>
      </c>
      <c r="I63" s="251">
        <f t="shared" si="3"/>
        <v>0</v>
      </c>
      <c r="J63" s="251">
        <f t="shared" si="3"/>
        <v>0</v>
      </c>
      <c r="K63" s="251">
        <f t="shared" si="3"/>
        <v>0</v>
      </c>
      <c r="L63" s="251">
        <f t="shared" si="3"/>
        <v>0</v>
      </c>
      <c r="M63" s="251">
        <f t="shared" si="3"/>
        <v>0</v>
      </c>
      <c r="N63" s="251">
        <f t="shared" si="3"/>
        <v>0</v>
      </c>
      <c r="O63" s="251">
        <f t="shared" si="3"/>
        <v>0</v>
      </c>
      <c r="P63" s="251">
        <f t="shared" si="3"/>
        <v>0</v>
      </c>
      <c r="Q63" s="251">
        <f t="shared" si="3"/>
        <v>0</v>
      </c>
      <c r="R63" s="251">
        <f t="shared" si="3"/>
        <v>0</v>
      </c>
      <c r="S63" s="251">
        <f t="shared" si="3"/>
        <v>0</v>
      </c>
      <c r="T63" s="251">
        <f t="shared" si="3"/>
        <v>0</v>
      </c>
      <c r="U63" s="251">
        <f t="shared" si="3"/>
        <v>0</v>
      </c>
      <c r="V63" s="251">
        <f t="shared" si="3"/>
        <v>0</v>
      </c>
    </row>
  </sheetData>
  <mergeCells count="6">
    <mergeCell ref="A1:V1"/>
    <mergeCell ref="A57:V57"/>
    <mergeCell ref="A24:C27"/>
    <mergeCell ref="C36:F36"/>
    <mergeCell ref="A31:V31"/>
    <mergeCell ref="A3:V3"/>
  </mergeCells>
  <phoneticPr fontId="81" type="noConversion"/>
  <conditionalFormatting sqref="B8:V8">
    <cfRule type="colorScale" priority="43">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Y26"/>
  <sheetViews>
    <sheetView view="pageBreakPreview" zoomScaleNormal="100" zoomScaleSheetLayoutView="100" workbookViewId="0">
      <pane ySplit="5" topLeftCell="A6" activePane="bottomLeft" state="frozenSplit"/>
      <selection pane="bottomLeft" activeCell="G31" sqref="G31"/>
    </sheetView>
  </sheetViews>
  <sheetFormatPr baseColWidth="10" defaultColWidth="11.44140625" defaultRowHeight="13.2" x14ac:dyDescent="0.3"/>
  <cols>
    <col min="1" max="1" width="17.6640625" style="23" customWidth="1"/>
    <col min="2" max="2" width="28.6640625" style="23" customWidth="1"/>
    <col min="3" max="13" width="7.33203125" style="23" customWidth="1"/>
    <col min="14" max="14" width="17.88671875" style="23" customWidth="1"/>
    <col min="15" max="15" width="5" style="23" customWidth="1"/>
    <col min="16" max="16" width="4.6640625" style="23" customWidth="1"/>
    <col min="17" max="17" width="6.6640625" style="23" customWidth="1"/>
    <col min="18" max="18" width="4.6640625" style="23" customWidth="1"/>
    <col min="19" max="19" width="6.6640625" style="23" customWidth="1"/>
    <col min="20" max="23" width="4.6640625" style="23" customWidth="1"/>
    <col min="24" max="24" width="6.6640625" style="23" customWidth="1"/>
    <col min="25" max="25" width="8.6640625" style="23" customWidth="1"/>
    <col min="26" max="16384" width="11.44140625" style="23"/>
  </cols>
  <sheetData>
    <row r="1" spans="1:25" ht="57.75" customHeight="1" x14ac:dyDescent="0.3">
      <c r="A1" s="321" t="s">
        <v>1780</v>
      </c>
      <c r="B1" s="321"/>
      <c r="C1" s="321"/>
      <c r="D1" s="321"/>
      <c r="E1" s="321"/>
      <c r="F1" s="321"/>
      <c r="G1" s="321"/>
      <c r="H1" s="321"/>
      <c r="I1" s="321"/>
      <c r="J1" s="321"/>
      <c r="K1" s="321"/>
      <c r="L1" s="321"/>
      <c r="M1" s="321"/>
      <c r="N1" s="155"/>
      <c r="O1" s="383"/>
      <c r="P1" s="383"/>
      <c r="Q1" s="383"/>
      <c r="R1" s="383"/>
      <c r="S1" s="383"/>
      <c r="T1" s="383"/>
      <c r="U1" s="383"/>
      <c r="V1" s="383"/>
      <c r="W1" s="383"/>
      <c r="X1" s="383"/>
      <c r="Y1" s="383"/>
    </row>
    <row r="3" spans="1:25" ht="24.75" customHeight="1" x14ac:dyDescent="0.3">
      <c r="A3" s="384" t="s">
        <v>1340</v>
      </c>
      <c r="B3" s="384" t="s">
        <v>1978</v>
      </c>
      <c r="C3" s="385" t="s">
        <v>1781</v>
      </c>
      <c r="D3" s="386"/>
      <c r="E3" s="386"/>
      <c r="F3" s="386"/>
      <c r="G3" s="386"/>
      <c r="H3" s="386"/>
      <c r="I3" s="386"/>
      <c r="J3" s="386"/>
      <c r="K3" s="386"/>
      <c r="L3" s="386"/>
      <c r="M3" s="387"/>
    </row>
    <row r="4" spans="1:25" x14ac:dyDescent="0.3">
      <c r="A4" s="384"/>
      <c r="B4" s="384"/>
      <c r="C4" s="388" t="s">
        <v>526</v>
      </c>
      <c r="D4" s="390" t="s">
        <v>740</v>
      </c>
      <c r="E4" s="391"/>
      <c r="F4" s="392"/>
      <c r="G4" s="390" t="s">
        <v>741</v>
      </c>
      <c r="H4" s="391"/>
      <c r="I4" s="391"/>
      <c r="J4" s="392"/>
      <c r="K4" s="390" t="s">
        <v>742</v>
      </c>
      <c r="L4" s="391"/>
      <c r="M4" s="392"/>
    </row>
    <row r="5" spans="1:25" ht="105.75" customHeight="1" x14ac:dyDescent="0.3">
      <c r="A5" s="384"/>
      <c r="B5" s="384"/>
      <c r="C5" s="389"/>
      <c r="D5" s="111" t="s">
        <v>531</v>
      </c>
      <c r="E5" s="111" t="s">
        <v>538</v>
      </c>
      <c r="F5" s="111" t="s">
        <v>532</v>
      </c>
      <c r="G5" s="111" t="s">
        <v>533</v>
      </c>
      <c r="H5" s="111" t="s">
        <v>82</v>
      </c>
      <c r="I5" s="111" t="s">
        <v>534</v>
      </c>
      <c r="J5" s="111" t="s">
        <v>535</v>
      </c>
      <c r="K5" s="111" t="s">
        <v>536</v>
      </c>
      <c r="L5" s="111" t="s">
        <v>537</v>
      </c>
      <c r="M5" s="111" t="s">
        <v>539</v>
      </c>
    </row>
    <row r="6" spans="1:25" x14ac:dyDescent="0.3">
      <c r="A6" s="380" t="s">
        <v>1980</v>
      </c>
      <c r="B6" s="72" t="s">
        <v>109</v>
      </c>
      <c r="C6" s="13"/>
      <c r="D6" s="85"/>
      <c r="E6" s="85"/>
      <c r="F6" s="85"/>
      <c r="G6" s="85"/>
      <c r="H6" s="85"/>
      <c r="I6" s="85"/>
      <c r="J6" s="85"/>
      <c r="K6" s="85"/>
      <c r="L6" s="85"/>
      <c r="M6" s="85"/>
    </row>
    <row r="7" spans="1:25" x14ac:dyDescent="0.3">
      <c r="A7" s="380"/>
      <c r="B7" s="72" t="s">
        <v>311</v>
      </c>
      <c r="C7" s="13"/>
      <c r="D7" s="85"/>
      <c r="E7" s="85"/>
      <c r="F7" s="85"/>
      <c r="G7" s="85"/>
      <c r="H7" s="85"/>
      <c r="I7" s="85"/>
      <c r="J7" s="85"/>
      <c r="K7" s="85"/>
      <c r="L7" s="85"/>
      <c r="M7" s="85"/>
    </row>
    <row r="8" spans="1:25" x14ac:dyDescent="0.3">
      <c r="A8" s="380"/>
      <c r="B8" s="72" t="s">
        <v>25</v>
      </c>
      <c r="C8" s="13"/>
      <c r="D8" s="85"/>
      <c r="E8" s="85"/>
      <c r="F8" s="85"/>
      <c r="G8" s="85"/>
      <c r="H8" s="85"/>
      <c r="I8" s="85"/>
      <c r="J8" s="85"/>
      <c r="K8" s="85"/>
      <c r="L8" s="85"/>
      <c r="M8" s="85"/>
    </row>
    <row r="9" spans="1:25" x14ac:dyDescent="0.3">
      <c r="A9" s="380"/>
      <c r="B9" s="72" t="s">
        <v>11</v>
      </c>
      <c r="C9" s="13"/>
      <c r="D9" s="85"/>
      <c r="E9" s="85"/>
      <c r="F9" s="85"/>
      <c r="G9" s="85"/>
      <c r="H9" s="85"/>
      <c r="I9" s="85"/>
      <c r="J9" s="85"/>
      <c r="K9" s="85"/>
      <c r="L9" s="85"/>
      <c r="M9" s="85"/>
    </row>
    <row r="10" spans="1:25" x14ac:dyDescent="0.3">
      <c r="A10" s="380"/>
      <c r="B10" s="72" t="s">
        <v>51</v>
      </c>
      <c r="C10" s="13"/>
      <c r="D10" s="85"/>
      <c r="E10" s="85"/>
      <c r="F10" s="85"/>
      <c r="G10" s="85"/>
      <c r="H10" s="85"/>
      <c r="I10" s="85"/>
      <c r="J10" s="85"/>
      <c r="K10" s="85"/>
      <c r="L10" s="85"/>
      <c r="M10" s="85"/>
    </row>
    <row r="11" spans="1:25" x14ac:dyDescent="0.3">
      <c r="A11" s="380"/>
      <c r="B11" s="72" t="s">
        <v>56</v>
      </c>
      <c r="C11" s="13"/>
      <c r="D11" s="85"/>
      <c r="E11" s="85"/>
      <c r="F11" s="85"/>
      <c r="G11" s="85"/>
      <c r="H11" s="85"/>
      <c r="I11" s="85"/>
      <c r="J11" s="85"/>
      <c r="K11" s="85"/>
      <c r="L11" s="85"/>
      <c r="M11" s="85"/>
    </row>
    <row r="12" spans="1:25" x14ac:dyDescent="0.3">
      <c r="A12" s="380"/>
      <c r="B12" s="72" t="s">
        <v>1651</v>
      </c>
      <c r="C12" s="13"/>
      <c r="D12" s="85"/>
      <c r="E12" s="85"/>
      <c r="F12" s="85"/>
      <c r="G12" s="85"/>
      <c r="H12" s="85"/>
      <c r="I12" s="85"/>
      <c r="J12" s="85"/>
      <c r="K12" s="85"/>
      <c r="L12" s="85"/>
      <c r="M12" s="85"/>
    </row>
    <row r="13" spans="1:25" x14ac:dyDescent="0.3">
      <c r="A13" s="380"/>
      <c r="B13" s="72" t="s">
        <v>22</v>
      </c>
      <c r="C13" s="13"/>
      <c r="D13" s="85"/>
      <c r="E13" s="85"/>
      <c r="F13" s="85"/>
      <c r="G13" s="85"/>
      <c r="H13" s="85"/>
      <c r="I13" s="85"/>
      <c r="J13" s="85"/>
      <c r="K13" s="85"/>
      <c r="L13" s="85"/>
      <c r="M13" s="85"/>
    </row>
    <row r="14" spans="1:25" x14ac:dyDescent="0.3">
      <c r="A14" s="380"/>
      <c r="B14" s="72" t="s">
        <v>313</v>
      </c>
      <c r="C14" s="13"/>
      <c r="D14" s="85"/>
      <c r="E14" s="85"/>
      <c r="F14" s="85"/>
      <c r="G14" s="85"/>
      <c r="H14" s="85"/>
      <c r="I14" s="85"/>
      <c r="J14" s="85"/>
      <c r="K14" s="85"/>
      <c r="L14" s="85"/>
      <c r="M14" s="85"/>
    </row>
    <row r="15" spans="1:25" x14ac:dyDescent="0.3">
      <c r="A15" s="380"/>
      <c r="B15" s="72" t="s">
        <v>19</v>
      </c>
      <c r="C15" s="13"/>
      <c r="D15" s="85"/>
      <c r="E15" s="85"/>
      <c r="F15" s="85"/>
      <c r="G15" s="85"/>
      <c r="H15" s="85"/>
      <c r="I15" s="85"/>
      <c r="J15" s="85"/>
      <c r="K15" s="85"/>
      <c r="L15" s="85"/>
      <c r="M15" s="85"/>
    </row>
    <row r="16" spans="1:25" x14ac:dyDescent="0.3">
      <c r="A16" s="380"/>
      <c r="B16" s="72" t="s">
        <v>18</v>
      </c>
      <c r="C16" s="13"/>
      <c r="D16" s="85"/>
      <c r="E16" s="85"/>
      <c r="F16" s="85"/>
      <c r="G16" s="85"/>
      <c r="H16" s="85"/>
      <c r="I16" s="85"/>
      <c r="J16" s="85"/>
      <c r="K16" s="85"/>
      <c r="L16" s="85"/>
      <c r="M16" s="85"/>
    </row>
    <row r="17" spans="1:13" x14ac:dyDescent="0.3">
      <c r="A17" s="380"/>
      <c r="B17" s="72" t="s">
        <v>20</v>
      </c>
      <c r="C17" s="13"/>
      <c r="D17" s="85"/>
      <c r="E17" s="85"/>
      <c r="F17" s="85"/>
      <c r="G17" s="85"/>
      <c r="H17" s="85"/>
      <c r="I17" s="85"/>
      <c r="J17" s="85"/>
      <c r="K17" s="85"/>
      <c r="L17" s="85"/>
      <c r="M17" s="85"/>
    </row>
    <row r="18" spans="1:13" x14ac:dyDescent="0.3">
      <c r="A18" s="380"/>
      <c r="B18" s="72" t="s">
        <v>24</v>
      </c>
      <c r="C18" s="13"/>
      <c r="D18" s="85"/>
      <c r="E18" s="85"/>
      <c r="F18" s="85"/>
      <c r="G18" s="85"/>
      <c r="H18" s="85"/>
      <c r="I18" s="85"/>
      <c r="J18" s="85"/>
      <c r="K18" s="85"/>
      <c r="L18" s="85"/>
      <c r="M18" s="85"/>
    </row>
    <row r="19" spans="1:13" x14ac:dyDescent="0.3">
      <c r="A19" s="380"/>
      <c r="B19" s="72" t="s">
        <v>312</v>
      </c>
      <c r="C19" s="13"/>
      <c r="D19" s="85"/>
      <c r="E19" s="85"/>
      <c r="F19" s="85"/>
      <c r="G19" s="85"/>
      <c r="H19" s="85"/>
      <c r="I19" s="85"/>
      <c r="J19" s="85"/>
      <c r="K19" s="85"/>
      <c r="L19" s="85"/>
      <c r="M19" s="85"/>
    </row>
    <row r="20" spans="1:13" x14ac:dyDescent="0.3">
      <c r="A20" s="381" t="s">
        <v>1342</v>
      </c>
      <c r="B20" s="72" t="s">
        <v>65</v>
      </c>
      <c r="C20" s="13"/>
      <c r="D20" s="85"/>
      <c r="E20" s="85"/>
      <c r="F20" s="85"/>
      <c r="G20" s="85"/>
      <c r="H20" s="85"/>
      <c r="I20" s="85"/>
      <c r="J20" s="85"/>
      <c r="K20" s="85"/>
      <c r="L20" s="85"/>
      <c r="M20" s="85"/>
    </row>
    <row r="21" spans="1:13" x14ac:dyDescent="0.3">
      <c r="A21" s="382"/>
      <c r="B21" s="72" t="s">
        <v>1345</v>
      </c>
      <c r="C21" s="13"/>
      <c r="D21" s="85"/>
      <c r="E21" s="85"/>
      <c r="F21" s="85"/>
      <c r="G21" s="85"/>
      <c r="H21" s="85"/>
      <c r="I21" s="85"/>
      <c r="J21" s="85"/>
      <c r="K21" s="85"/>
      <c r="L21" s="85"/>
      <c r="M21" s="85"/>
    </row>
    <row r="22" spans="1:13" x14ac:dyDescent="0.3">
      <c r="A22" s="286" t="s">
        <v>1348</v>
      </c>
      <c r="B22" s="72" t="s">
        <v>71</v>
      </c>
      <c r="C22" s="54"/>
      <c r="D22" s="85"/>
      <c r="E22" s="85"/>
      <c r="F22" s="85"/>
      <c r="G22" s="85"/>
      <c r="H22" s="85"/>
      <c r="I22" s="85"/>
      <c r="J22" s="85"/>
      <c r="K22" s="85"/>
      <c r="L22" s="85"/>
      <c r="M22" s="85"/>
    </row>
    <row r="23" spans="1:13" x14ac:dyDescent="0.3">
      <c r="A23" s="286" t="s">
        <v>1349</v>
      </c>
      <c r="B23" s="72" t="s">
        <v>4</v>
      </c>
      <c r="C23" s="54"/>
      <c r="D23" s="85"/>
      <c r="E23" s="85"/>
      <c r="F23" s="85"/>
      <c r="G23" s="85"/>
      <c r="H23" s="85"/>
      <c r="I23" s="85"/>
      <c r="J23" s="85"/>
      <c r="K23" s="85"/>
      <c r="L23" s="85"/>
      <c r="M23" s="85"/>
    </row>
    <row r="24" spans="1:13" x14ac:dyDescent="0.3">
      <c r="A24" s="286"/>
      <c r="B24" s="72"/>
      <c r="C24" s="54"/>
      <c r="D24" s="85"/>
      <c r="E24" s="85"/>
      <c r="F24" s="85"/>
      <c r="G24" s="85"/>
      <c r="H24" s="85"/>
      <c r="I24" s="85"/>
      <c r="J24" s="85"/>
      <c r="K24" s="85"/>
      <c r="L24" s="85"/>
      <c r="M24" s="85"/>
    </row>
    <row r="25" spans="1:13" x14ac:dyDescent="0.3">
      <c r="A25" s="286"/>
      <c r="B25" s="72"/>
      <c r="C25" s="54"/>
      <c r="D25" s="85"/>
      <c r="E25" s="85"/>
      <c r="F25" s="85"/>
      <c r="G25" s="85"/>
      <c r="H25" s="85"/>
      <c r="I25" s="85"/>
      <c r="J25" s="85"/>
      <c r="K25" s="85"/>
      <c r="L25" s="85"/>
      <c r="M25" s="85"/>
    </row>
    <row r="26" spans="1:13" x14ac:dyDescent="0.3">
      <c r="A26" s="286"/>
      <c r="B26" s="72"/>
      <c r="C26" s="54"/>
      <c r="D26" s="85"/>
      <c r="E26" s="85"/>
      <c r="F26" s="85"/>
      <c r="G26" s="85"/>
      <c r="H26" s="85"/>
      <c r="I26" s="85"/>
      <c r="J26" s="85"/>
      <c r="K26" s="85"/>
      <c r="L26" s="85"/>
      <c r="M26" s="85"/>
    </row>
  </sheetData>
  <mergeCells count="11">
    <mergeCell ref="A6:A19"/>
    <mergeCell ref="A20:A21"/>
    <mergeCell ref="O1:Y1"/>
    <mergeCell ref="B3:B5"/>
    <mergeCell ref="C3:M3"/>
    <mergeCell ref="C4:C5"/>
    <mergeCell ref="D4:F4"/>
    <mergeCell ref="G4:J4"/>
    <mergeCell ref="K4:M4"/>
    <mergeCell ref="A1:M1"/>
    <mergeCell ref="A3:A5"/>
  </mergeCells>
  <conditionalFormatting sqref="O1:Y2 D4:D5 G4:G5 K4:K5 E5:F5 H5:J5 L5:M5 C6:C26 O22:Y65537">
    <cfRule type="containsText" dxfId="109" priority="2" stopIfTrue="1" operator="containsText" text="Non">
      <formula>NOT(ISERROR(SEARCH("Non",C1)))</formula>
    </cfRule>
    <cfRule type="containsText" dxfId="108" priority="3" stopIfTrue="1" operator="containsText" text="Oui">
      <formula>NOT(ISERROR(SEARCH("Oui",C1)))</formula>
    </cfRule>
  </conditionalFormatting>
  <dataValidations count="2">
    <dataValidation type="list" allowBlank="1" showInputMessage="1" showErrorMessage="1" sqref="C6:C26 O22:O65537" xr:uid="{00000000-0002-0000-0800-000000000000}">
      <formula1>PENI</formula1>
    </dataValidation>
    <dataValidation type="list" allowBlank="1" showInputMessage="1" showErrorMessage="1" sqref="D6:M26 P22:Y65537" xr:uid="{00000000-0002-0000-0800-000001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73</vt:i4>
      </vt:variant>
    </vt:vector>
  </HeadingPairs>
  <TitlesOfParts>
    <vt:vector size="107"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Vibrations!_ftnref1</vt:lpstr>
      <vt:lpstr>Méthodo!Bleu</vt:lpstr>
      <vt:lpstr>COCHE</vt:lpstr>
      <vt:lpstr>Organisation!Essai</vt:lpstr>
      <vt:lpstr>Essai</vt:lpstr>
      <vt:lpstr>FRE</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Conditions!Zone_d_impression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2020-11-24T14:08:03Z</cp:lastPrinted>
  <dcterms:created xsi:type="dcterms:W3CDTF">2011-01-05T07:14:36Z</dcterms:created>
  <dcterms:modified xsi:type="dcterms:W3CDTF">2023-09-15T09:37:04Z</dcterms:modified>
</cp:coreProperties>
</file>