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26FCACE3-2676-44A6-B2A0-06B5230D96A2}"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73" r:id="rId2"/>
    <sheet name="Méthodo" sheetId="78" r:id="rId3"/>
    <sheet name="Notice" sheetId="79" r:id="rId4"/>
    <sheet name="Sigles" sheetId="81" r:id="rId5"/>
    <sheet name="Questionnaires" sheetId="71" r:id="rId6"/>
    <sheet name="Activités" sheetId="7" r:id="rId7"/>
    <sheet name="Risques" sheetId="74" r:id="rId8"/>
    <sheet name="Pénibilité" sheetId="54" r:id="rId9"/>
    <sheet name="Organisation" sheetId="9" r:id="rId10"/>
    <sheet name="A.thermique" sheetId="55" r:id="rId11"/>
    <sheet name="Biologique" sheetId="10" r:id="rId12"/>
    <sheet name="Bruit" sheetId="11" r:id="rId13"/>
    <sheet name="Chimique" sheetId="12" r:id="rId14"/>
    <sheet name="Conditions" sheetId="28" r:id="rId15"/>
    <sheet name="Eclairage" sheetId="15" r:id="rId16"/>
    <sheet name="Ecran" sheetId="48" r:id="rId17"/>
    <sheet name="Electricité" sheetId="19" r:id="rId18"/>
    <sheet name="Equipements" sheetId="17" r:id="rId19"/>
    <sheet name="Hauteur" sheetId="13" r:id="rId20"/>
    <sheet name="Heurt" sheetId="18" r:id="rId21"/>
    <sheet name="Hyperbarie" sheetId="65" r:id="rId22"/>
    <sheet name="Incendie" sheetId="20" r:id="rId23"/>
    <sheet name="Levage" sheetId="66" r:id="rId24"/>
    <sheet name="Manutention" sheetId="22" r:id="rId25"/>
    <sheet name="Noyade" sheetId="67" r:id="rId26"/>
    <sheet name="Rayonnement" sheetId="68" r:id="rId27"/>
    <sheet name="Routier" sheetId="25" r:id="rId28"/>
    <sheet name="RPS" sheetId="56" r:id="rId29"/>
    <sheet name="Secours" sheetId="27" r:id="rId30"/>
    <sheet name="Vibrations" sheetId="69" r:id="rId31"/>
    <sheet name="Actions" sheetId="37" r:id="rId32"/>
    <sheet name="PAPRIPACT" sheetId="80" r:id="rId33"/>
    <sheet name="-" sheetId="46" r:id="rId34"/>
  </sheets>
  <definedNames>
    <definedName name="_xlnm._FilterDatabase" localSheetId="6" hidden="1">Activités!$A$3:$J$3</definedName>
    <definedName name="AMENAG" localSheetId="10">A.thermique!$C$15:$C$17</definedName>
    <definedName name="Bleu" localSheetId="2">Méthodo!$A$23</definedName>
    <definedName name="COCHE">'-'!$A$3:$A$4</definedName>
    <definedName name="Essai" localSheetId="10">A.thermique!$D$6:$D$20</definedName>
    <definedName name="Essai">Organisation!$D$4:$D$16</definedName>
    <definedName name="EX">Eclairage!$D$5</definedName>
    <definedName name="FREQ">'-'!$C$3:$C$16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'-'!$A$1:$E$17</definedName>
    <definedName name="_xlnm.Print_Area" localSheetId="10">A.thermique!$A$1:$D$28</definedName>
    <definedName name="_xlnm.Print_Area" localSheetId="31">Actions!$A$1:$I$61</definedName>
    <definedName name="_xlnm.Print_Area" localSheetId="6">Activités!$A$1:$J$172</definedName>
    <definedName name="_xlnm.Print_Area" localSheetId="11">Biologique!$A$1:$D$41</definedName>
    <definedName name="_xlnm.Print_Area" localSheetId="12">Bruit!$A$1:$D$18</definedName>
    <definedName name="_xlnm.Print_Area" localSheetId="13">Chimique!$A$1:$D$33</definedName>
    <definedName name="_xlnm.Print_Area" localSheetId="14">Conditions!$A$1:$D$37</definedName>
    <definedName name="_xlnm.Print_Area" localSheetId="15">Eclairage!$A$1:$D$40</definedName>
    <definedName name="_xlnm.Print_Area" localSheetId="16">Ecran!$A$1:$D$62</definedName>
    <definedName name="_xlnm.Print_Area" localSheetId="17">Electricité!$A$1:$D$20</definedName>
    <definedName name="_xlnm.Print_Area" localSheetId="18">Equipements!$A$1:$D$39</definedName>
    <definedName name="_xlnm.Print_Area" localSheetId="0">Garde!$A$1:$K$16</definedName>
    <definedName name="_xlnm.Print_Area" localSheetId="19">Hauteur!$A$1:$D$31</definedName>
    <definedName name="_xlnm.Print_Area" localSheetId="20">Heurt!$A$1:$D$23</definedName>
    <definedName name="_xlnm.Print_Area" localSheetId="21">Hyperbarie!$A$1:$D$9</definedName>
    <definedName name="_xlnm.Print_Area" localSheetId="22">Incendie!$A$1:$D$35</definedName>
    <definedName name="_xlnm.Print_Area" localSheetId="23">Levage!$A$1:$D$9</definedName>
    <definedName name="_xlnm.Print_Area" localSheetId="24">Manutention!$A$1:$D$30</definedName>
    <definedName name="_xlnm.Print_Area" localSheetId="1">Menu!$A$1:$H$16</definedName>
    <definedName name="_xlnm.Print_Area" localSheetId="2">Méthodo!$A$1:$J$59</definedName>
    <definedName name="_xlnm.Print_Area" localSheetId="3">Notice!$A$1:$B$37</definedName>
    <definedName name="_xlnm.Print_Area" localSheetId="25">Noyade!$A$1:$D$9</definedName>
    <definedName name="_xlnm.Print_Area" localSheetId="9">Organisation!$A$1:$D$36</definedName>
    <definedName name="_xlnm.Print_Area" localSheetId="32">PAPRIPACT!$A$1:$N$43</definedName>
    <definedName name="_xlnm.Print_Area" localSheetId="8">Pénibilité!$A$1:$M$39</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Routier!$A$1:$D$48</definedName>
    <definedName name="_xlnm.Print_Area" localSheetId="28">RPS!$A$1:$D$28</definedName>
    <definedName name="_xlnm.Print_Area" localSheetId="29">Secours!$A$1:$D$22</definedName>
    <definedName name="_xlnm.Print_Area" localSheetId="4">Sigles!$A$1:$B$108</definedName>
    <definedName name="_xlnm.Print_Area" localSheetId="30">Vibrations!$A$1:$D$9</definedName>
  </definedNames>
  <calcPr calcId="191029"/>
  <pivotCaches>
    <pivotCache cacheId="0" r:id="rId35"/>
  </pivotCaches>
</workbook>
</file>

<file path=xl/calcChain.xml><?xml version="1.0" encoding="utf-8"?>
<calcChain xmlns="http://schemas.openxmlformats.org/spreadsheetml/2006/main">
  <c r="I202" i="80" l="1"/>
  <c r="I201" i="80"/>
  <c r="I200" i="80"/>
  <c r="I199" i="80"/>
  <c r="I198" i="80"/>
  <c r="I197" i="80"/>
  <c r="I196" i="80"/>
  <c r="I195" i="80"/>
  <c r="I194" i="80"/>
  <c r="I193" i="80"/>
  <c r="I192" i="80"/>
  <c r="I191" i="80"/>
  <c r="I190" i="80"/>
  <c r="I189" i="80"/>
  <c r="I188" i="80"/>
  <c r="I187" i="80"/>
  <c r="I186" i="80"/>
  <c r="I185" i="80"/>
  <c r="I184" i="80"/>
  <c r="I183" i="80"/>
  <c r="I182" i="80"/>
  <c r="I181" i="80"/>
  <c r="I180" i="80"/>
  <c r="I179" i="80"/>
  <c r="I178" i="80"/>
  <c r="I177" i="80"/>
  <c r="I176" i="80"/>
  <c r="I175" i="80"/>
  <c r="I174" i="80"/>
  <c r="I173" i="80"/>
  <c r="I172" i="80"/>
  <c r="I171" i="80"/>
  <c r="I170" i="80"/>
  <c r="I169" i="80"/>
  <c r="I168" i="80"/>
  <c r="I167" i="80"/>
  <c r="I166" i="80"/>
  <c r="I165" i="80"/>
  <c r="I164" i="80"/>
  <c r="I163" i="80"/>
  <c r="I162" i="80"/>
  <c r="I161" i="80"/>
  <c r="I160" i="80"/>
  <c r="I159" i="80"/>
  <c r="I158" i="80"/>
  <c r="I157" i="80"/>
  <c r="I156" i="80"/>
  <c r="I155" i="80"/>
  <c r="I154" i="80"/>
  <c r="I153" i="80"/>
  <c r="I152" i="80"/>
  <c r="I151" i="80"/>
  <c r="I150" i="80"/>
  <c r="I149" i="80"/>
  <c r="I148" i="80"/>
  <c r="I147" i="80"/>
  <c r="I146" i="80"/>
  <c r="I145" i="80"/>
  <c r="I144" i="80"/>
  <c r="I143" i="80"/>
  <c r="I142" i="80"/>
  <c r="I141" i="80"/>
  <c r="I140" i="80"/>
  <c r="I139" i="80"/>
  <c r="I138" i="80"/>
  <c r="I137" i="80"/>
  <c r="I136" i="80"/>
  <c r="I135" i="80"/>
  <c r="I134" i="80"/>
  <c r="I133" i="80"/>
  <c r="I132" i="80"/>
  <c r="I131" i="80"/>
  <c r="I130" i="80"/>
  <c r="I129" i="80"/>
  <c r="I128" i="80"/>
  <c r="I127" i="80"/>
  <c r="I126" i="80"/>
  <c r="I125" i="80"/>
  <c r="I124" i="80"/>
  <c r="I123" i="80"/>
  <c r="I122" i="80"/>
  <c r="I121" i="80"/>
  <c r="I120" i="80"/>
  <c r="I119" i="80"/>
  <c r="I118" i="80"/>
  <c r="I117" i="80"/>
  <c r="I116" i="80"/>
  <c r="I115" i="80"/>
  <c r="I114" i="80"/>
  <c r="I113" i="80"/>
  <c r="I112" i="80"/>
  <c r="I111" i="80"/>
  <c r="I110" i="80"/>
  <c r="I109" i="80"/>
  <c r="I108" i="80"/>
  <c r="I107" i="80"/>
  <c r="I106" i="80"/>
  <c r="I105" i="80"/>
  <c r="I104" i="80"/>
  <c r="I103" i="80"/>
  <c r="I102" i="80"/>
  <c r="I101"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I16" i="80"/>
  <c r="I15" i="80"/>
  <c r="I14" i="80"/>
  <c r="I13" i="80"/>
  <c r="I12" i="80"/>
  <c r="I11" i="80"/>
  <c r="I10" i="80"/>
  <c r="I9" i="80"/>
  <c r="I8" i="80"/>
  <c r="I7" i="80"/>
  <c r="I6" i="80"/>
  <c r="F51" i="74"/>
  <c r="D51" i="74"/>
  <c r="C51" i="74"/>
  <c r="B51" i="74"/>
  <c r="U62" i="74"/>
  <c r="T62" i="74"/>
  <c r="S62" i="74"/>
  <c r="R62" i="74"/>
  <c r="P62" i="74"/>
  <c r="N62" i="74"/>
  <c r="L62" i="74"/>
  <c r="K62" i="74"/>
  <c r="J62" i="74"/>
  <c r="I62" i="74"/>
  <c r="H62" i="74"/>
  <c r="G62" i="74"/>
  <c r="F62" i="74"/>
  <c r="E62" i="74"/>
  <c r="D62" i="74"/>
  <c r="C62" i="74"/>
  <c r="B62" i="74"/>
  <c r="B40" i="74" l="1"/>
  <c r="U7" i="74" l="1"/>
  <c r="T7" i="74"/>
  <c r="S7" i="74"/>
  <c r="R7" i="74"/>
  <c r="P7" i="74"/>
  <c r="N7" i="74"/>
  <c r="L7" i="74"/>
  <c r="K7" i="74"/>
  <c r="J7" i="74"/>
  <c r="I7" i="74"/>
  <c r="H7" i="74"/>
  <c r="G7" i="74"/>
  <c r="F7" i="74"/>
  <c r="E7" i="74"/>
  <c r="D7" i="74"/>
  <c r="C7" i="74"/>
  <c r="B7" i="74"/>
  <c r="B63" i="74"/>
  <c r="U63" i="74"/>
  <c r="T63" i="74"/>
  <c r="S63" i="74"/>
  <c r="R63" i="74"/>
  <c r="P63" i="74"/>
  <c r="N63" i="74"/>
  <c r="L63" i="74"/>
  <c r="K63" i="74"/>
  <c r="J63" i="74"/>
  <c r="I63" i="74"/>
  <c r="H63" i="74"/>
  <c r="G63" i="74"/>
  <c r="F63" i="74"/>
  <c r="E63" i="74"/>
  <c r="D63" i="74"/>
  <c r="C63" i="74"/>
  <c r="F52" i="74"/>
  <c r="D52" i="74"/>
  <c r="C52" i="74"/>
  <c r="E51" i="74"/>
  <c r="E50" i="74"/>
  <c r="B41" i="74"/>
  <c r="F39" i="74"/>
  <c r="E52" i="74" l="1"/>
  <c r="K8" i="74"/>
  <c r="I8" i="74"/>
  <c r="J8" i="74"/>
  <c r="R8" i="74"/>
  <c r="C8" i="74"/>
  <c r="S8" i="74"/>
  <c r="D8" i="74"/>
  <c r="L8" i="74"/>
  <c r="T8" i="74"/>
  <c r="U8" i="74"/>
  <c r="F8" i="74"/>
  <c r="N8" i="74"/>
  <c r="G8" i="74"/>
  <c r="H8" i="74"/>
  <c r="P8" i="74"/>
  <c r="B52" i="74"/>
  <c r="E8" i="74"/>
  <c r="B8" i="74"/>
  <c r="I11" i="37" l="1"/>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D93" i="71"/>
  <c r="C93" i="71"/>
  <c r="B93" i="71"/>
  <c r="D86" i="71"/>
  <c r="C86" i="71"/>
  <c r="B86" i="71"/>
  <c r="D79" i="71"/>
  <c r="C79" i="71"/>
  <c r="B79" i="71"/>
  <c r="D72" i="71"/>
  <c r="C72" i="71"/>
  <c r="B72" i="71"/>
  <c r="D65" i="71"/>
  <c r="C65" i="71"/>
  <c r="B65" i="71"/>
  <c r="D58" i="71"/>
  <c r="C58" i="71"/>
  <c r="B58" i="71"/>
  <c r="D51" i="71"/>
  <c r="C51" i="71"/>
  <c r="B51" i="71"/>
  <c r="D44" i="71"/>
  <c r="C44" i="71"/>
  <c r="B44" i="71"/>
  <c r="D37" i="71"/>
  <c r="C37" i="71"/>
  <c r="B37" i="71"/>
  <c r="E9" i="71"/>
  <c r="E171" i="7"/>
  <c r="D171" i="7"/>
  <c r="C171" i="7"/>
  <c r="E157" i="7"/>
  <c r="D157" i="7"/>
  <c r="C157" i="7"/>
  <c r="E117" i="7"/>
  <c r="D117" i="7"/>
  <c r="C117" i="7"/>
  <c r="E138" i="7"/>
  <c r="D138" i="7"/>
  <c r="C138" i="7"/>
  <c r="C40" i="74" l="1"/>
  <c r="C41" i="74" s="1"/>
  <c r="E40" i="74"/>
  <c r="E41" i="74" s="1"/>
  <c r="D40" i="74"/>
  <c r="D41" i="74" s="1"/>
  <c r="F40" i="74" l="1"/>
  <c r="F41"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 xml:space="preserve">Contractuel
Saisonnier
</t>
        </r>
      </text>
    </comment>
    <comment ref="G3" authorId="0" shapeId="0" xr:uid="{00000000-0006-0000-0600-000004000000}">
      <text>
        <r>
          <rPr>
            <sz val="8"/>
            <color indexed="81"/>
            <rFont val="Tahoma"/>
            <family val="2"/>
          </rPr>
          <t xml:space="preserve">Horaires
</t>
        </r>
      </text>
    </comment>
    <comment ref="I3" authorId="0" shapeId="0" xr:uid="{00000000-0006-0000-0600-000005000000}">
      <text>
        <r>
          <rPr>
            <sz val="8"/>
            <color indexed="81"/>
            <rFont val="Tahoma"/>
            <family val="2"/>
          </rPr>
          <t>Journalier
Hebdomadaire
Mensuel
Trimestriel
Semestriel
Annuel</t>
        </r>
      </text>
    </comment>
    <comment ref="J3" authorId="0" shapeId="0" xr:uid="{00000000-0006-0000-0600-000006000000}">
      <text>
        <r>
          <rPr>
            <sz val="8"/>
            <color indexed="81"/>
            <rFont val="Tahoma"/>
            <family val="2"/>
          </rPr>
          <t xml:space="preserve">Horaires atypiques
Travail isolé
Renfort ponctuel d'autres équipes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3EBDE82B-B29A-4377-9A69-2DCD4FB231CD}">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3D48E3E4-BD0F-4CFB-BE14-2DF2783A5173}">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<sst xmlns="http://schemas.openxmlformats.org/spreadsheetml/2006/main" count="1775" uniqueCount="1349">
  <si>
    <t>Action prioritaire</t>
  </si>
  <si>
    <t>Action non prioritaire</t>
  </si>
  <si>
    <t>Secours</t>
  </si>
  <si>
    <t>Risque chimique</t>
  </si>
  <si>
    <t>Tâches</t>
  </si>
  <si>
    <t xml:space="preserve">Remarque - Spécificités </t>
  </si>
  <si>
    <t>Fréquence</t>
  </si>
  <si>
    <t>Ambiance thermique</t>
  </si>
  <si>
    <t>Bruit</t>
  </si>
  <si>
    <t>Chimique</t>
  </si>
  <si>
    <t>Hyperbarie</t>
  </si>
  <si>
    <t>Incendie - Explosion</t>
  </si>
  <si>
    <t>Levage</t>
  </si>
  <si>
    <t>Rayonnement</t>
  </si>
  <si>
    <t>Sujet</t>
  </si>
  <si>
    <t>Priorité</t>
  </si>
  <si>
    <t>Noyade</t>
  </si>
  <si>
    <t>Sanitaires</t>
  </si>
  <si>
    <t>Travail isolé</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</si>
  <si>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</si>
  <si>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</si>
  <si>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</si>
  <si>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</si>
  <si>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</si>
  <si>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</si>
  <si>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</si>
  <si>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</si>
  <si>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</si>
  <si>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</si>
  <si>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</si>
  <si>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</si>
  <si>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</si>
  <si>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</si>
  <si>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</si>
  <si>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</si>
  <si>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</si>
  <si>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</si>
  <si>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</si>
  <si>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</si>
  <si>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</si>
  <si>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</si>
  <si>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</si>
  <si>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</si>
  <si>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</si>
  <si>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</si>
  <si>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</si>
  <si>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</si>
  <si>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</si>
  <si>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</si>
  <si>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</si>
  <si>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</si>
  <si>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</si>
  <si>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</si>
  <si>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</si>
  <si>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</si>
  <si>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</si>
  <si>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</si>
  <si>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</si>
  <si>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</si>
  <si>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</si>
  <si>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</si>
  <si>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</si>
  <si>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</si>
  <si>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</si>
  <si>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</si>
  <si>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</si>
  <si>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</si>
  <si>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</si>
  <si>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</si>
  <si>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</si>
  <si>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</si>
  <si>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</si>
  <si>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</si>
  <si>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</si>
  <si>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</si>
  <si>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</si>
  <si>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</si>
  <si>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</si>
  <si>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</si>
  <si>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</si>
  <si>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</si>
  <si>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</si>
  <si>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</si>
  <si>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</si>
  <si>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</si>
  <si>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</si>
  <si>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</si>
  <si>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</si>
  <si>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</si>
  <si>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</si>
  <si>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</si>
  <si>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</si>
  <si>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</si>
  <si>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</si>
  <si>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</si>
  <si>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</si>
  <si>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</si>
  <si>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</si>
  <si>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</si>
  <si>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</si>
  <si>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</si>
  <si>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</si>
  <si>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Froid</t>
  </si>
  <si>
    <t>Chaleur</t>
  </si>
  <si>
    <t>PRIO</t>
  </si>
  <si>
    <t>Conduite de véhicules</t>
  </si>
  <si>
    <t>Risque électrique</t>
  </si>
  <si>
    <t>Risques Psychosociaux</t>
  </si>
  <si>
    <t>ø</t>
  </si>
  <si>
    <t>Total :</t>
  </si>
  <si>
    <t>Boissons chaudes à disposition</t>
  </si>
  <si>
    <t>Isolation des locaux</t>
  </si>
  <si>
    <t>Moyens de prévention existants</t>
  </si>
  <si>
    <t>Médecin</t>
  </si>
  <si>
    <t>Documents</t>
  </si>
  <si>
    <t>Moyens de prévention à prévoir</t>
  </si>
  <si>
    <t>Généralités</t>
  </si>
  <si>
    <t xml:space="preserve">      Situations de travail particulières</t>
  </si>
  <si>
    <t>Vérifications</t>
  </si>
  <si>
    <t>Aménagements</t>
  </si>
  <si>
    <t>Formation</t>
  </si>
  <si>
    <t>Plan de prévention pour entreprises réalisant des travaux en hauteur</t>
  </si>
  <si>
    <t>Rambardes dans les escaliers</t>
  </si>
  <si>
    <t>Extincteurs dans les locaux</t>
  </si>
  <si>
    <t>Trappes de désenfumage</t>
  </si>
  <si>
    <t>Robinets d'Incendie Armés (RIA)</t>
  </si>
  <si>
    <t>Mise au rebut de l’ensemble du matériel inutilisé ou vétuste</t>
  </si>
  <si>
    <t>Prise en charge de suivi psychologique en cas d'agression</t>
  </si>
  <si>
    <t>Procédure de gestion des agressions</t>
  </si>
  <si>
    <t>Main courante pour relever les épisodes de violence</t>
  </si>
  <si>
    <r>
      <rPr>
        <sz val="10"/>
        <color indexed="8"/>
        <rFont val="Tahoma"/>
        <family val="2"/>
      </rPr>
      <t>EPI : Gilets haute visibilité dans chaque véhicule</t>
    </r>
  </si>
  <si>
    <t>VMC dans les sanitaires</t>
  </si>
  <si>
    <t>Trousses de secours dans les locaux</t>
  </si>
  <si>
    <t>Techniques Humains Organisationnels (moyens de prévention)</t>
  </si>
  <si>
    <t>VAT :</t>
  </si>
  <si>
    <t>Vérificateur d'Absence de Tension</t>
  </si>
  <si>
    <t>Saisie administrative</t>
  </si>
  <si>
    <t>Isolation phonique des locaux</t>
  </si>
  <si>
    <t>Bureaux pourvus de fenêtres pour la lumière naturelle (pas de locaux aveugles)</t>
  </si>
  <si>
    <t>Prises électriques en nombre suffisant (au moins 5 par poste)</t>
  </si>
  <si>
    <t>Implantation correcte des luminaires (pas de néon au-dessus du poste informatique)</t>
  </si>
  <si>
    <t>Remplacement des rayonnages bois par des rayonnages métalliques</t>
  </si>
  <si>
    <t>Panonceau d'indication au-dessus de chaque extincteur</t>
  </si>
  <si>
    <t>Barre anti-panique sur les issues de secours</t>
  </si>
  <si>
    <t>Chariot bas de manutention</t>
  </si>
  <si>
    <t>Diable à 3 roues pour les escaliers</t>
  </si>
  <si>
    <t>Ascenseur</t>
  </si>
  <si>
    <t>Monte-charge</t>
  </si>
  <si>
    <t>Rampe d'accès</t>
  </si>
  <si>
    <t>Aggressions externes</t>
  </si>
  <si>
    <t>Rédaction de plans de prévention pour les interventions d’entreprises extérieures réalisant des travaux dangereux (électriques par exemple) ou de plus de 400 heures annuelles</t>
  </si>
  <si>
    <t>Chariot de ménage pour l'agent d'entretien</t>
  </si>
  <si>
    <t>Informaticien</t>
  </si>
  <si>
    <t>Factotum</t>
  </si>
  <si>
    <t>Montage de dossiers</t>
  </si>
  <si>
    <t>Direction</t>
  </si>
  <si>
    <t>Maintenance informatique</t>
  </si>
  <si>
    <t>?</t>
  </si>
  <si>
    <t>#</t>
  </si>
  <si>
    <t>Permis B pour VL</t>
  </si>
  <si>
    <t>Poids et moyen de préhension des matériels inclus dans cahier des charges</t>
  </si>
  <si>
    <t>Fontaine d'eau</t>
  </si>
  <si>
    <t>Climatisation réversible</t>
  </si>
  <si>
    <t>Entretien des locaux</t>
  </si>
  <si>
    <t>Lampes d'appoint à disposition</t>
  </si>
  <si>
    <t>Néons dans les bureaux</t>
  </si>
  <si>
    <t>Extincteurs accrochés au mur</t>
  </si>
  <si>
    <t>Extincteurs accessibles</t>
  </si>
  <si>
    <t>Dispositif d’Alarme pour Travailleur Isolé (DATI)</t>
  </si>
  <si>
    <t>Escabeaux</t>
  </si>
  <si>
    <t>Diable</t>
  </si>
  <si>
    <t>Panneaux en nombre suffisant</t>
  </si>
  <si>
    <t>Fiche récapitulative des principales règles de balisage dans chaque véhicule</t>
  </si>
  <si>
    <t>EPI : Vestes / Parkas</t>
  </si>
  <si>
    <t>Séparation hommes - femmes des installations sanitaires</t>
  </si>
  <si>
    <t>Horaire</t>
  </si>
  <si>
    <t>Journalière</t>
  </si>
  <si>
    <t>Mensuelle</t>
  </si>
  <si>
    <t>Trimestrielle</t>
  </si>
  <si>
    <t>Semestrielle</t>
  </si>
  <si>
    <t>Annuelle</t>
  </si>
  <si>
    <t>Décénale</t>
  </si>
  <si>
    <t>FREQ</t>
  </si>
  <si>
    <t>Ligne</t>
  </si>
  <si>
    <t>Valeur</t>
  </si>
  <si>
    <t>Rédaction d'un plan de prévention pour les interventions de la société d'entretien des locaux</t>
  </si>
  <si>
    <t>Destructrice de documents</t>
  </si>
  <si>
    <t>Relieuse</t>
  </si>
  <si>
    <t>Massicot avec protège lame hélicoïdal</t>
  </si>
  <si>
    <t>Matériel informatique</t>
  </si>
  <si>
    <t>Suivi des chantiers</t>
  </si>
  <si>
    <t>Ventilateurs d'appoint</t>
  </si>
  <si>
    <t>Douche</t>
  </si>
  <si>
    <t>Cadenas pour les armoires individuelles</t>
  </si>
  <si>
    <t>Station d'accueil pour ordinateur portable</t>
  </si>
  <si>
    <t>Rayonnages fixés au mur / au sol pour le rangement des cartons d'archives</t>
  </si>
  <si>
    <t>Suivi de chantiers</t>
  </si>
  <si>
    <t>Photocopieurs</t>
  </si>
  <si>
    <t>Dossier d'Intervention Ultérieure sur l'Ouvrage (DIUO) à disposition pour chaque bâtiment</t>
  </si>
  <si>
    <t>Exercices d'évacuation et essais périodiques du matériel incendie tous les 6 mois</t>
  </si>
  <si>
    <t>Formation au balisage de chantier (stage CNFPT) pour les agents chargés du suivi de chantiers</t>
  </si>
  <si>
    <t>Bandes rouges et blanches rétroréfléchissantes sur véhicules à progression lente ou qui s’arrêtent fréquemment sur la voie publique</t>
  </si>
  <si>
    <t>Panneau AK5 + tri-flash sur véhicules signalant un chantier</t>
  </si>
  <si>
    <t>Suivi formalisé des trousses de secours</t>
  </si>
  <si>
    <t>Affichage d'une procédure-réflexe en cas d'accident</t>
  </si>
  <si>
    <t>Trousses de secours signalées</t>
  </si>
  <si>
    <t>Téléphones fixes dans les locaux</t>
  </si>
  <si>
    <t>Téléphones portables personnels des agents</t>
  </si>
  <si>
    <t>Téléphones portables professionnels pour les chefs d'équipe</t>
  </si>
  <si>
    <t>Fiche de poste</t>
  </si>
  <si>
    <t>AP/CP :</t>
  </si>
  <si>
    <t>FIMO-FCO :</t>
  </si>
  <si>
    <t>Formation Initiale Minimale Obligatoire - Formation Continue Obligatoire pour le transport de marchandises ou de voyageurs</t>
  </si>
  <si>
    <t>MSA :</t>
  </si>
  <si>
    <t>Mutuelle Sociale Agricole</t>
  </si>
  <si>
    <t>DU :</t>
  </si>
  <si>
    <t>Document Unique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</si>
  <si>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</si>
  <si>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</si>
  <si>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</si>
  <si>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</si>
  <si>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</si>
  <si>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</si>
  <si>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</si>
  <si>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</si>
  <si>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</si>
  <si>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</si>
  <si>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</si>
  <si>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</si>
  <si>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</si>
  <si>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</si>
  <si>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</si>
  <si>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</si>
  <si>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</si>
  <si>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</si>
  <si>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</si>
  <si>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</si>
  <si>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Disposer à un autre emplacement le caisson gênant derrière le poste</t>
  </si>
  <si>
    <t>Hebdomadaire</t>
  </si>
  <si>
    <t>¸</t>
  </si>
  <si>
    <t>VUL :</t>
  </si>
  <si>
    <t>Véhicule Utilitaire Léger</t>
  </si>
  <si>
    <t>2 x / semaine</t>
  </si>
  <si>
    <t>2 x / mois</t>
  </si>
  <si>
    <t>NOTICE D'UTILISATION</t>
  </si>
  <si>
    <t>Mise en page</t>
  </si>
  <si>
    <r>
      <t xml:space="preserve">• Chaque onglet est paginé en échelle 100 %, zoom 100 %, affichage </t>
    </r>
    <r>
      <rPr>
        <sz val="10"/>
        <color indexed="23"/>
        <rFont val="Tahoma"/>
        <family val="2"/>
      </rPr>
      <t>"Aperçu des sauts de page"</t>
    </r>
  </si>
  <si>
    <t>• Pour définir les couleurs de priorité, utiliser la liste déroulante de choix (1, 2, 3, # ou ?), la mise en forme se fera automatiquement</t>
  </si>
  <si>
    <t>SPV :</t>
  </si>
  <si>
    <t>HV :</t>
  </si>
  <si>
    <t>Haute Visibilité</t>
  </si>
  <si>
    <t>IPRP :</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</si>
  <si>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</si>
  <si>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</si>
  <si>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Présence</t>
  </si>
  <si>
    <t>ATSEM :</t>
  </si>
  <si>
    <t>Agent Territorial Spécialisé des Ecoles Maternelles</t>
  </si>
  <si>
    <r>
      <t xml:space="preserve">Version : </t>
    </r>
    <r>
      <rPr>
        <sz val="12"/>
        <color indexed="30"/>
        <rFont val="Tahoma"/>
        <family val="2"/>
      </rPr>
      <t>0</t>
    </r>
  </si>
  <si>
    <t>PM :</t>
  </si>
  <si>
    <t>Police Municipale</t>
  </si>
  <si>
    <t>Facteurs de pénibilité - Présence</t>
  </si>
  <si>
    <t>Agents chimiques dangereux - Poussières - Fumées</t>
  </si>
  <si>
    <t>Manutention manuelle de charges</t>
  </si>
  <si>
    <t>Milieu hyperbare</t>
  </si>
  <si>
    <t>Postures pénibles - Positions forcées des articulations</t>
  </si>
  <si>
    <t>Températures extrêmes</t>
  </si>
  <si>
    <t>Travail de nuit dans certaines conditions</t>
  </si>
  <si>
    <t>Travail en équipes successives alternantes</t>
  </si>
  <si>
    <t>Travail répétitif - Répétition d'un même geste, à une cadence contrainte</t>
  </si>
  <si>
    <t>Vibrations mécaniques</t>
  </si>
  <si>
    <t>Récupération d'animaux errants (PM)</t>
  </si>
  <si>
    <t>EPI (PM) : Gilets pare-balle, notamment pour les rondes de nuit</t>
  </si>
  <si>
    <t>Médecine préventive (PM) : Périodicité régulière de consultation auprès d’un psychologue pour tous les porteurs d’armes</t>
  </si>
  <si>
    <t>Formation (PM) : Entraînement au tir, minimum 2 séances annuelles avec arme à feu, encadrées par un moniteur certifié, tir obligatoire d’au moins 50 cartouches s’il s’agit de révolver</t>
  </si>
  <si>
    <t>Document (PM) : Registre d’inventaire des armes et état journalier</t>
  </si>
  <si>
    <t>Matériel (PM) : Cage pour récupération d'animaux errants</t>
  </si>
  <si>
    <t>Matériel (PM) : Perche "lasso" pour récupération d'animaux errants</t>
  </si>
  <si>
    <t>Matériel (PM) : Laisse + muselière pour récupération d'animaux errants</t>
  </si>
  <si>
    <t>Matériel (PM) : Pince à chat pour récupération d'animaux errants</t>
  </si>
  <si>
    <t>Matériel (PM) : Coffre séparé de la cabine du véhicule pour récupération d'animaux errants (grille par exemple)</t>
  </si>
  <si>
    <t>EPI (PM) : Gants spécifiques pour la récupération d'animaux errants</t>
  </si>
  <si>
    <t>EPI (PM) : Manchons spécifiques pour la récupération d'animaux errants</t>
  </si>
  <si>
    <t>Surveillance de la voie publique</t>
  </si>
  <si>
    <t>Récupération d'animaux errants</t>
  </si>
  <si>
    <t>Interpellations</t>
  </si>
  <si>
    <t>Organisation (PM) : Convention avec chenil pour récupération d'animaux errants</t>
  </si>
  <si>
    <t>Travail sur écran - Fatigue visuelle - TMS</t>
  </si>
  <si>
    <t>Contrainte physique marquée</t>
  </si>
  <si>
    <t>Environnement physique agressif</t>
  </si>
  <si>
    <t>Rythmes de travail</t>
  </si>
  <si>
    <t>COCHE</t>
  </si>
  <si>
    <t>PENI</t>
  </si>
  <si>
    <t>Gestion des équipes / management</t>
  </si>
  <si>
    <t>Plan de formation</t>
  </si>
  <si>
    <t>Gestion des ressources humaines (carrières, absenteisme…)</t>
  </si>
  <si>
    <t>Pilotage du dialogue social</t>
  </si>
  <si>
    <t xml:space="preserve">Contrôle de la gestion administrative </t>
  </si>
  <si>
    <t>GPEEC</t>
  </si>
  <si>
    <t>Orientations stratégiques et financières</t>
  </si>
  <si>
    <t xml:space="preserve">Elaboration du budget </t>
  </si>
  <si>
    <t>Gestion comptable</t>
  </si>
  <si>
    <t>Assistance et conseil auprés des Elus</t>
  </si>
  <si>
    <t>Gestion de projet, organisation d'actions de communication</t>
  </si>
  <si>
    <t xml:space="preserve">Animation et pilotage d'équipe </t>
  </si>
  <si>
    <t>Partenariats avec des acteurs externes (presse…)</t>
  </si>
  <si>
    <t>Assistance et conseil juridiques auprès des élus</t>
  </si>
  <si>
    <t>Assistance et conseil juridiques des services de la collectivité</t>
  </si>
  <si>
    <t>Contrôle préalable des actes juridiques</t>
  </si>
  <si>
    <t>Règlement des conflits et gestion des contentieux</t>
  </si>
  <si>
    <t>Management/encadrement de la direction, du service ou de l'équipe</t>
  </si>
  <si>
    <t>Définition de l’architecture télécoms et réseaux</t>
  </si>
  <si>
    <t>Gestion des infrastructures</t>
  </si>
  <si>
    <t>Assistance aux utilisateurs</t>
  </si>
  <si>
    <t>Veille technologique prospective</t>
  </si>
  <si>
    <t>Assistance et conseil aux élus</t>
  </si>
  <si>
    <t>Suivi et évaluation de la politique et des dispositifs de développement touristique</t>
  </si>
  <si>
    <t>Développement, animation des partenariats et réseaux professionnels</t>
  </si>
  <si>
    <t>Communication sur la politique de développement touristique de la collectivité</t>
  </si>
  <si>
    <t xml:space="preserve">Pilotage des programmes et des projets de développement touristique </t>
  </si>
  <si>
    <t>Participation à la définition des orientations stratégiques (développement touristique)</t>
  </si>
  <si>
    <t>Information du public</t>
  </si>
  <si>
    <t xml:space="preserve">CCAS </t>
  </si>
  <si>
    <t>Assistance et conseil auprès des élus et de la direction de la collectivité</t>
  </si>
  <si>
    <t>Coordination du fonctionnement et des actions du service d’action sociale</t>
  </si>
  <si>
    <t>Assistance aux partenaires internes et externes pour le montage de projets collectifs</t>
  </si>
  <si>
    <t>Animation et pilotage d’équipe</t>
  </si>
  <si>
    <t>Accueil, information et orientation des usagers</t>
  </si>
  <si>
    <t>Elaboration d’un diagnostic psychosocial</t>
  </si>
  <si>
    <t>Instruction administrative des dossiers de demandes d’aides</t>
  </si>
  <si>
    <t>Accompagnement et aide aux personnes dans la vie quotidienne</t>
  </si>
  <si>
    <t>Aide à l’aménagement et à l’entretien du cadre de vie</t>
  </si>
  <si>
    <t>Entretien ménager à domicile</t>
  </si>
  <si>
    <t>Assistance à domicile</t>
  </si>
  <si>
    <t>Portage de repas</t>
  </si>
  <si>
    <t>Aide à domicile</t>
  </si>
  <si>
    <t>Policiers municipaux</t>
  </si>
  <si>
    <t>ASVP</t>
  </si>
  <si>
    <t>Services sociaux</t>
  </si>
  <si>
    <t xml:space="preserve">Gestion des ressources documentaires </t>
  </si>
  <si>
    <t xml:space="preserve">Programmation et médiation culturelle </t>
  </si>
  <si>
    <t>Prêts et retour d'ouvrages</t>
  </si>
  <si>
    <t>Mise en rayon</t>
  </si>
  <si>
    <t>Maintenance des ouvrages</t>
  </si>
  <si>
    <t>Contrôle routier et prévention infraction sur voie publique</t>
  </si>
  <si>
    <t>Surveillance et prévention sur l'espace public</t>
  </si>
  <si>
    <t>Contrôle urbanisme</t>
  </si>
  <si>
    <t xml:space="preserve">Secrétariat </t>
  </si>
  <si>
    <t>Accueil physique et téléphonique au poste de police</t>
  </si>
  <si>
    <t>Tâches administratives</t>
  </si>
  <si>
    <t>Patrouille sur la voie publique</t>
  </si>
  <si>
    <t>Relevé infractions stationnement</t>
  </si>
  <si>
    <t>Aide ponctuelle aux agents de police</t>
  </si>
  <si>
    <t xml:space="preserve">Accompagnement social et/ou éducatif de personne </t>
  </si>
  <si>
    <t>Pilotage et animation des équipes (pédagogiques, administratives et techniques)</t>
  </si>
  <si>
    <t>Gestion administrative et budgétaire</t>
  </si>
  <si>
    <t>Gestion des ressources humaines</t>
  </si>
  <si>
    <t>Gestion des bâtiments et du patrimoine</t>
  </si>
  <si>
    <t>Promotion et communication de l’établissement</t>
  </si>
  <si>
    <t>Participation aux orientations stratégiques en matière de développement artistique</t>
  </si>
  <si>
    <t xml:space="preserve">Assistance auprès des élus </t>
  </si>
  <si>
    <t>Pilotage des projets pédagogiques</t>
  </si>
  <si>
    <t>Création d’événements artistiques</t>
  </si>
  <si>
    <t>Enrichissement, conservation et gestion des fonds</t>
  </si>
  <si>
    <t>Réception, tri et classement des documents</t>
  </si>
  <si>
    <t>Mise à disposition des fonds pour différents publics</t>
  </si>
  <si>
    <t>Communication des dossiers aux chercheurs</t>
  </si>
  <si>
    <t>Direction d’un service d’archives : gestion budgétaire, animation et pilotage d’une équipe</t>
  </si>
  <si>
    <t>Archiviste</t>
  </si>
  <si>
    <t>Manutention des boîtes à archives</t>
  </si>
  <si>
    <t>Petits travaux (étagères, peinture…)</t>
  </si>
  <si>
    <t>Courrier</t>
  </si>
  <si>
    <t>Accueil du public</t>
  </si>
  <si>
    <t>Surveillance de la sécurité des salles et des publics</t>
  </si>
  <si>
    <t>Encadrement d’une équipe</t>
  </si>
  <si>
    <t>Tenue de la billetterie</t>
  </si>
  <si>
    <t>Tenue d’une boutique de musée</t>
  </si>
  <si>
    <t>Restauration des pièces du musée</t>
  </si>
  <si>
    <t>Organisation d'évènements culturels</t>
  </si>
  <si>
    <t>Enseignement artistique</t>
  </si>
  <si>
    <t>Organisation d'évènements artistique</t>
  </si>
  <si>
    <t>Management des équipes artistiques</t>
  </si>
  <si>
    <t>Tri et évacuation des déchets courants</t>
  </si>
  <si>
    <t>Entretien courant et rangement du matériel utilisé</t>
  </si>
  <si>
    <t>Lavage, repassage et petit entretien de linge, de vêtement</t>
  </si>
  <si>
    <t xml:space="preserve">Nettoyage des locaux </t>
  </si>
  <si>
    <t>Approvisionnement en matériel et produits</t>
  </si>
  <si>
    <t xml:space="preserve">Décapage des revêtements de sol </t>
  </si>
  <si>
    <t>Mise en oeuvre des projets dans le secteur technique</t>
  </si>
  <si>
    <t>Veille juridique et réglementaire</t>
  </si>
  <si>
    <t>Gestion d’établissements ou d’infrastructures spécifiques (port, palais des congrès, station d’épuration, régie de l’eau, etc.)</t>
  </si>
  <si>
    <t>Sécurité des bâtiments (ERP), participation aux commissions de sécurité et d’accessibilité</t>
  </si>
  <si>
    <t>Pilotage et suivi des contrats</t>
  </si>
  <si>
    <t>Mise en oeuvre des orientations stratégiques en matière de patrimoine bâti</t>
  </si>
  <si>
    <t>Coordination et pilotage de projets en maîtrise d’oeuvre</t>
  </si>
  <si>
    <t>Contrôle des règles de sécurité dans les bâtiments</t>
  </si>
  <si>
    <t>Supervision de la rédaction de marchés publics de travaux, d’études techniques diverses</t>
  </si>
  <si>
    <t>Gestion d’opérations de construction et d’entretien des bâtiments</t>
  </si>
  <si>
    <t>Procédure en cas de plan canicule</t>
  </si>
  <si>
    <t>Matériel : Ventilateurs d'appoint</t>
  </si>
  <si>
    <t>Matériel : Fontaine d'eau</t>
  </si>
  <si>
    <t>Chauffages dans les locaux</t>
  </si>
  <si>
    <t>Formation récupération d'animaux errants</t>
  </si>
  <si>
    <t>Travaux (PM) : Enclos pour récupération d'animaux errants</t>
  </si>
  <si>
    <t>Convention avec chenil pour récupération d'animaux errants</t>
  </si>
  <si>
    <t>Photocopieur grand tirage à l'extérieur du bureau</t>
  </si>
  <si>
    <t>Travaux : Isolation phonique des locaux à prévoir</t>
  </si>
  <si>
    <t>Photocopieur grand tirage placé à l'extérieur du bureau (dégagement d'ozone, gaz irritant)</t>
  </si>
  <si>
    <t xml:space="preserve">Fiches de Données de Sécurité (FDS) des produits à disposition des agents et des sociétés d'entretien des locaux </t>
  </si>
  <si>
    <t xml:space="preserve">Notices de poste risque chimique rédigées et affichées dans le local de stockage des produits </t>
  </si>
  <si>
    <t>Séparation du matériel de restauration et des équipements de reprographie (poussières de toner et émission d'ozone, gaz irritant)</t>
  </si>
  <si>
    <t>Travaux : VMC dans les sanitaires</t>
  </si>
  <si>
    <t>Périodicité régulière de consultation auprès d’un psychologue pour tous les porteurs d’armes</t>
  </si>
  <si>
    <t>Formation initiale et continue obligatoire au CNFPT</t>
  </si>
  <si>
    <t>Matériel : Matériel informatique</t>
  </si>
  <si>
    <t>Matériel : Relieuse</t>
  </si>
  <si>
    <t>Matériel : Massicot avec protège lame hélicoïdal</t>
  </si>
  <si>
    <t>Matériel : Destructrice de documents</t>
  </si>
  <si>
    <t>Document : Plan de prévention pour entreprises réalisant des travaux en hauteur</t>
  </si>
  <si>
    <t>Document : Dossier d'Intervention Ultérieure sur l'Ouvrage (DIUO) à disposition pour chaque bâtiment</t>
  </si>
  <si>
    <t>Travaux : Rambardes dans les escaliers</t>
  </si>
  <si>
    <t>Travaux : Réparation toiture</t>
  </si>
  <si>
    <t>Matériel : Investir dans un téléphone sans fil pour éviter d'avoir le fil en travers de la circulation</t>
  </si>
  <si>
    <t>Matériel : Extincteurs dans les locaux</t>
  </si>
  <si>
    <t>Matériel : Panonceau d'indication au-dessus de chaque extincteur</t>
  </si>
  <si>
    <t>Matériel : Chariot bas de manutention</t>
  </si>
  <si>
    <t>Matériel : Diable</t>
  </si>
  <si>
    <t>Matériel : Diable à 3 roues pour les escaliers</t>
  </si>
  <si>
    <t>Matériel : Monte-charge</t>
  </si>
  <si>
    <t>Travaux : Ascenseur</t>
  </si>
  <si>
    <t>Travaux : Rampe d'accès</t>
  </si>
  <si>
    <t>Matériel : Chariot de ménage pour l'agent d'entretien</t>
  </si>
  <si>
    <t>Matériel : Bandes rouges et blanches rétroréfléchissantes sur véhicules à progression lente ou qui s’arrêtent fréquemment sur la voie publique</t>
  </si>
  <si>
    <t>Matériel : Panneau AK5 + tri-flash sur véhicules signalant un chantier</t>
  </si>
  <si>
    <t>Matériel : Panneaux en nombre suffisant</t>
  </si>
  <si>
    <t>Organisation : Prise en charge de suivi psychologique en cas d'agression</t>
  </si>
  <si>
    <t>Matériel : Trousses de secours dans les locaux</t>
  </si>
  <si>
    <t>Matériel : Trousses de secours signalées</t>
  </si>
  <si>
    <t>Organisation : Suivi formalisé des trousses de secours</t>
  </si>
  <si>
    <t>Matériel : Téléphones fixes dans les locaux</t>
  </si>
  <si>
    <t>Matériel : Téléphones portables professionnels pour les chefs d'équipe</t>
  </si>
  <si>
    <t>Matériel : Dispositif d’Alarme pour Travailleur Isolé (DATI)</t>
  </si>
  <si>
    <t>EPI : Exemple Ambiance thermique</t>
  </si>
  <si>
    <t>Formation : Exemple Ambiance thermique</t>
  </si>
  <si>
    <t>Vérification : Exemple Ambiance thermique</t>
  </si>
  <si>
    <t>Vérification</t>
  </si>
  <si>
    <t>TGBT :</t>
  </si>
  <si>
    <t>Tableau Général Basse Tension</t>
  </si>
  <si>
    <t>Extincteur spécifique selon le risque (extincteur à CO2 à proximité du tableau électrique)</t>
  </si>
  <si>
    <t>Matériel : Extincteur spécifique à faire installer selon le risque, notamment extincteur à CO2 à proximité du tableau électrique</t>
  </si>
  <si>
    <t>Affichage de la signalétique "interdiction de fumer" dans les locaux</t>
  </si>
  <si>
    <t>Protocole alcool et addictions</t>
  </si>
  <si>
    <t>N°</t>
  </si>
  <si>
    <t>Associations</t>
  </si>
  <si>
    <t>Organisation : Vérifier que les produits incompatibles (comburants / inflammables ou acides / bases) ne soient pas stockés ensemble</t>
  </si>
  <si>
    <t>EPI : Gants spécifiques risque chimique marqués EN 374 avec résistance pour les produits d'entretien</t>
  </si>
  <si>
    <t>EPI : Sabots</t>
  </si>
  <si>
    <t xml:space="preserve">Matériel télescopique à disposition des agents </t>
  </si>
  <si>
    <t xml:space="preserve">Document : Recensement du matériel télescopique existant pour les agents </t>
  </si>
  <si>
    <t>Organisation : Poids et moyen de préhension des matériels à inclure dans cahier des charges</t>
  </si>
  <si>
    <t>Goulottes pour éviter les fils en travers des circulation</t>
  </si>
  <si>
    <t>Téléphone sans fil pour éviter d'avoir le fil en travers de la circulation</t>
  </si>
  <si>
    <t>Produits centralisés dans un local spécifique et isolé</t>
  </si>
  <si>
    <t>Organisation : Centraliser les produits dans un local spécifique et isolé</t>
  </si>
  <si>
    <t>Local produits ventilé avec des ouvertures hautes et basses diamétralement opposées</t>
  </si>
  <si>
    <t>Travaux : Ventiler le local produits avec des ouvertures hautes et basses diamétralement opposées</t>
  </si>
  <si>
    <t xml:space="preserve">Local produits ventilé avec une extraction mécanique </t>
  </si>
  <si>
    <t xml:space="preserve">Travaux : Ventiler le local produits avec une extraction mécanique </t>
  </si>
  <si>
    <t>Produits corrosifs sur étagères-rétention</t>
  </si>
  <si>
    <t>Travaux : Etagères-rétention pour les produits corrosifs</t>
  </si>
  <si>
    <t>Produits</t>
  </si>
  <si>
    <t>Aucun produit stocké dans un contenant alimentaire</t>
  </si>
  <si>
    <t>Travaux : Replacer le cache manquant sur le tableau électrique</t>
  </si>
  <si>
    <t>Marquage CE vérifié sur chaque équipement de travail</t>
  </si>
  <si>
    <t>Saisonnière</t>
  </si>
  <si>
    <t>Ponctuelle</t>
  </si>
  <si>
    <t>Variable</t>
  </si>
  <si>
    <t xml:space="preserve">      Acteurs de la prévention</t>
  </si>
  <si>
    <t xml:space="preserve">      Documents</t>
  </si>
  <si>
    <t>Assistants / Conseillers de prévention</t>
  </si>
  <si>
    <t>Assistants / Conseillers nommés par l'autorité territoriale (nbre)</t>
  </si>
  <si>
    <t>Organisation : Nommer par arrêté un assistant / conseiller de prévention</t>
  </si>
  <si>
    <t>Document : Rédiger une lettre de cadrage pour les AP - CP en mentionnant les moyens matériels et temporels octroyés</t>
  </si>
  <si>
    <t>AP - CP ont suivi la formation initiale et suivent chaque année leur recyclage</t>
  </si>
  <si>
    <t>Formation : Inscrire les AP - CP à une formation initiale puis au recyclage annuel de celle-ci</t>
  </si>
  <si>
    <t>Représentants du personnel formés à la santé au travail</t>
  </si>
  <si>
    <t>Médecine de prévention</t>
  </si>
  <si>
    <t>Organisation : Suivi médical des agents</t>
  </si>
  <si>
    <t>Le médecin visite régulièrement des poste de travail</t>
  </si>
  <si>
    <t>Document unique</t>
  </si>
  <si>
    <t>DU mis à jour chaque année</t>
  </si>
  <si>
    <t>Document : Mettre à jour annuellement le DU</t>
  </si>
  <si>
    <t>Registre santé sécurité</t>
  </si>
  <si>
    <t>Registre santé sécurité mis en place dans tous les services</t>
  </si>
  <si>
    <t>Document : Mettre en place le registre de santé sécurité au travail</t>
  </si>
  <si>
    <t>Agents informés de l'existence des registres</t>
  </si>
  <si>
    <t>Organisation : Informer les agents de l'existence des registres santé sécurité</t>
  </si>
  <si>
    <t>Registre Danger grave et imminent</t>
  </si>
  <si>
    <t>Registre de danger grave et imminent en place dans la collectivité</t>
  </si>
  <si>
    <t>Document : Mettre en place le registre de danger grave et imminent</t>
  </si>
  <si>
    <t>Agents informés de l'existence du registre et de la procédure de droit de retrait</t>
  </si>
  <si>
    <t>Organisation : Informer sur le droit de retrait et le registre de danger grave et imminent</t>
  </si>
  <si>
    <t>Suivi des accidents de service</t>
  </si>
  <si>
    <t>Tableau de suivi des accidents en place</t>
  </si>
  <si>
    <t>Document : Mettre en place un tableau de suivi des accidents de service</t>
  </si>
  <si>
    <t>Accidents analysés</t>
  </si>
  <si>
    <t>Organisation : Prévoir l'analyse des accidents de service graves ou à caractère répété</t>
  </si>
  <si>
    <t>Règlement intérieur</t>
  </si>
  <si>
    <t>Document : Mettre en place un règlement intérieur santé au travail</t>
  </si>
  <si>
    <t>Plan de prévention</t>
  </si>
  <si>
    <t xml:space="preserve">Modèle validé et plan de prévention mis en place </t>
  </si>
  <si>
    <t>Document : Mettre en place des plans de prévention pour les travaux dangereux sous traités ou dépassant 400 heures</t>
  </si>
  <si>
    <t>Permis de feu</t>
  </si>
  <si>
    <t xml:space="preserve">Permis de feu mis en place </t>
  </si>
  <si>
    <t>Document : Mettre en place des permis de feu pour les travaux par point chaud sous traités ou réalisés dans des ERP</t>
  </si>
  <si>
    <t>Protocole Chargement - Déchargement</t>
  </si>
  <si>
    <t>Protocole de chargement - déchargement mis en place</t>
  </si>
  <si>
    <t>Document : Mettre en place des protocoles de chargement - déchargement pour toutes les opérations de ce type</t>
  </si>
  <si>
    <t>Travaux : Mettre en place un système de chauffage efficace dans les locaux</t>
  </si>
  <si>
    <t>Travaux : Fixer le chauffage électrique au mur</t>
  </si>
  <si>
    <t>Travaux : Isolation des locaux à prévoir</t>
  </si>
  <si>
    <t>Matériel : Boissons chaudes à disposition</t>
  </si>
  <si>
    <t>Matériel : Réfrigérateur</t>
  </si>
  <si>
    <t>Matériel : Four micro-ondes</t>
  </si>
  <si>
    <t>Matériel : Bouilloire</t>
  </si>
  <si>
    <t>Matériel : Fontaine à eau</t>
  </si>
  <si>
    <t>Travaux : Séparation hommes - femmes des installations sanitaires</t>
  </si>
  <si>
    <t>Travaux : Néons dans les bureaux à mettre en place</t>
  </si>
  <si>
    <t>Matériel : Lampes d'appoint à fournir aux agents</t>
  </si>
  <si>
    <r>
      <t xml:space="preserve">Organisation : Enlever le poste de travail </t>
    </r>
    <r>
      <rPr>
        <sz val="10"/>
        <color indexed="30"/>
        <rFont val="Tahoma"/>
        <family val="2"/>
      </rPr>
      <t xml:space="preserve">xxx </t>
    </r>
    <r>
      <rPr>
        <sz val="10"/>
        <color indexed="8"/>
        <rFont val="Tahoma"/>
        <family val="2"/>
      </rPr>
      <t>du local dépourvu de fenêtre</t>
    </r>
  </si>
  <si>
    <t>Repose-pied pour les agents qui le souhaitent</t>
  </si>
  <si>
    <t>Matériel : Repose-pied pour les agents qui le souhaitent</t>
  </si>
  <si>
    <t>Souris ergonomique sans fil</t>
  </si>
  <si>
    <r>
      <t xml:space="preserve">Matériel : Enlever les accoudoirs sur le siège du bureau </t>
    </r>
    <r>
      <rPr>
        <sz val="10"/>
        <color indexed="30"/>
        <rFont val="Tahoma"/>
        <family val="2"/>
      </rPr>
      <t>xxx</t>
    </r>
  </si>
  <si>
    <t>Support de documents réglable en hauteur / inclinaison entre le clavier et l'écran ou classeur fermé ou page-up ou pupitre</t>
  </si>
  <si>
    <t>Matériel : Photocopieurs</t>
  </si>
  <si>
    <t>Matériel : Barre anti-panique sur les issues de secours</t>
  </si>
  <si>
    <t>Matériel : Robinets d'Incendie Armés (RIA)</t>
  </si>
  <si>
    <t>Travaux : Trappes de désenfumage</t>
  </si>
  <si>
    <t>Document : Fiche récapitulative des principales règles de balisage dans chaque véhicule</t>
  </si>
  <si>
    <t>Document : Procédure de gestion des agressions</t>
  </si>
  <si>
    <t>Document : Main courante pour relever les épisodes de violence</t>
  </si>
  <si>
    <t>Document : Affichage de la signalétique "interdiction de fumer" dans les locaux</t>
  </si>
  <si>
    <t>Document : Protocole alcool et addictions</t>
  </si>
  <si>
    <t>Document : Affichage d'une procédure-réflexe en cas d'accident</t>
  </si>
  <si>
    <t>Document : Rédaction de plans de prévention pour les interventions d’entreprises extérieures réalisant des travaux dangereux (électriques par exemple) ou de plus de 400 heures annuelles</t>
  </si>
  <si>
    <t>Document : Marquage CE à vérifier sur chaque équipement de travail</t>
  </si>
  <si>
    <t>Travaux : Installation de la climatisation réversible</t>
  </si>
  <si>
    <t>Organisation : Périodicité quotidienne de nettoyage des WC</t>
  </si>
  <si>
    <t>Périodicité quotidienne de nettoyage des WC</t>
  </si>
  <si>
    <t>Document : Procédure en cas de déclenchement du niveau 3 ou 4 du plan canicule</t>
  </si>
  <si>
    <t>Travaux : Prises électriques à ajouter pour en avoir au minimum 5 par bureau</t>
  </si>
  <si>
    <t>Poste informatique face à l'agent</t>
  </si>
  <si>
    <t xml:space="preserve">Accoudoirs enlevés sur le siège </t>
  </si>
  <si>
    <t>Mesure</t>
  </si>
  <si>
    <t>Chute de hauteur - Chute avec dénivellation</t>
  </si>
  <si>
    <t>Hauteur - Chute avec dénivellation</t>
  </si>
  <si>
    <t>Travaux : Réfection du plafond</t>
  </si>
  <si>
    <t>Travaux : Réfection de sol</t>
  </si>
  <si>
    <t>Travaux : Rayonnages fixés au mur / au sol pour le rangement des cartons d'archives</t>
  </si>
  <si>
    <r>
      <t xml:space="preserve">Bâtiment classé Etablissement Recevant du Public (ERP) de </t>
    </r>
    <r>
      <rPr>
        <sz val="10"/>
        <color indexed="30"/>
        <rFont val="Tahoma"/>
        <family val="2"/>
      </rPr>
      <t xml:space="preserve">type W </t>
    </r>
    <r>
      <rPr>
        <sz val="10"/>
        <color indexed="8"/>
        <rFont val="Tahoma"/>
        <family val="2"/>
      </rPr>
      <t xml:space="preserve">et de </t>
    </r>
    <r>
      <rPr>
        <sz val="10"/>
        <color indexed="30"/>
        <rFont val="Tahoma"/>
        <family val="2"/>
      </rPr>
      <t>5ème</t>
    </r>
    <r>
      <rPr>
        <sz val="10"/>
        <color indexed="8"/>
        <rFont val="Tahoma"/>
        <family val="2"/>
      </rPr>
      <t xml:space="preserve"> catégorie</t>
    </r>
  </si>
  <si>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</si>
  <si>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 xml:space="preserve">      Formation</t>
  </si>
  <si>
    <t>Stage CNFPT "Prévention des accidents du travail" (3 jours)</t>
  </si>
  <si>
    <t>Marchés publics</t>
  </si>
  <si>
    <t>PPMS :</t>
  </si>
  <si>
    <t>Plan Particulier de Mise en Sûreté</t>
  </si>
  <si>
    <r>
      <t>Unité de travail :</t>
    </r>
    <r>
      <rPr>
        <sz val="12"/>
        <rFont val="Tahoma"/>
        <family val="2"/>
      </rPr>
      <t xml:space="preserve"> </t>
    </r>
    <r>
      <rPr>
        <b/>
        <sz val="18"/>
        <rFont val="Tahoma"/>
        <family val="2"/>
      </rPr>
      <t>Administratifs</t>
    </r>
  </si>
  <si>
    <t>Clavier placé à 10 cm du rebord de table</t>
  </si>
  <si>
    <t>Espace dégagé sous la table</t>
  </si>
  <si>
    <t>Poste nomade</t>
  </si>
  <si>
    <t>Organisation :  Placer les écrans des bureaux perpendiculaires aux fenêtres (pas de reflet ni de contrejour)</t>
  </si>
  <si>
    <t>Postes positionnés de façon à ce que les écrans soient perpendiculaires aux fenêtres (pas de reflet ni de contrejour)</t>
  </si>
  <si>
    <t>Trousses de secours</t>
  </si>
  <si>
    <t xml:space="preserve">Défibrillateur à disposition dans les locaux </t>
  </si>
  <si>
    <t>Matériel : Défibrillateur dans les locaux</t>
  </si>
  <si>
    <t>Moyens de communication</t>
  </si>
  <si>
    <t>Document : Récupérer toutes les Fiches de Données de Sécurité (FDS) des produits et les mettre à disposition des agents d'entretien</t>
  </si>
  <si>
    <t>Document : Notices de poste risque chimique rédigées et affichées dans le local de stockage des produits</t>
  </si>
  <si>
    <t>Document : Rédaction d'un plan de prévention pour les interventions de la société d'entretien des locaux, mentionnant la formation, les FDS, les notices de poste et l'organisation liée au travail isolé</t>
  </si>
  <si>
    <t>DAE :</t>
  </si>
  <si>
    <t>DEA :</t>
  </si>
  <si>
    <t>Défibrillateur Entièrement Automatisé</t>
  </si>
  <si>
    <t>Tableaux électriques correctement plastronnés</t>
  </si>
  <si>
    <t>Formation : Stage CNFPT "Prévention des accidents du travail" (3 jours)</t>
  </si>
  <si>
    <t>Bon fonctionnement des installations de chauffage</t>
  </si>
  <si>
    <t>Chauffages fixés au mur</t>
  </si>
  <si>
    <t>Garde-corps réglementaires sur les mezzanines</t>
  </si>
  <si>
    <t>Travaux : Garde-corps réglementaires sur les mezzanines</t>
  </si>
  <si>
    <t>Toiture en bon état</t>
  </si>
  <si>
    <t>Plafond en bon état</t>
  </si>
  <si>
    <t>Sol en bon état</t>
  </si>
  <si>
    <r>
      <t xml:space="preserve">Bureau </t>
    </r>
    <r>
      <rPr>
        <b/>
        <sz val="10"/>
        <color indexed="30"/>
        <rFont val="Tahoma"/>
        <family val="2"/>
      </rPr>
      <t>xxx</t>
    </r>
  </si>
  <si>
    <t>Extincteurs</t>
  </si>
  <si>
    <t>Matériel : Mettre au rebut le chauffage hors service</t>
  </si>
  <si>
    <t>Organisation : Placer le photocopieur grand tirage à l'extérieur du bureau (bruit)</t>
  </si>
  <si>
    <t>Organisation : Placer le photocopieur grand tirage à l'extérieur du bureau (dégagement d'ozone, gaz irritant)</t>
  </si>
  <si>
    <t>Matériel : Cadenas pour les armoires individuelles des agents d'entretien</t>
  </si>
  <si>
    <t>Organisation : Séparer le matériel de restauration des équipements de reprographie  (poussières de toner et émission d'ozone, gaz irritant)</t>
  </si>
  <si>
    <t>Matériel : Tables et chaises</t>
  </si>
  <si>
    <t>Travaux : Revoir l'implantation des luminaires (pas de néon au-dessus du poste informatique)</t>
  </si>
  <si>
    <r>
      <t xml:space="preserve">Organisation : Placer l'écran à une distance suffisante de l'agent (longueur de bras environ) dans le bureau </t>
    </r>
    <r>
      <rPr>
        <sz val="10"/>
        <color indexed="30"/>
        <rFont val="Tahoma"/>
        <family val="2"/>
      </rPr>
      <t>xxx</t>
    </r>
  </si>
  <si>
    <r>
      <t>Organisation :  Placer l'écran face à l'agent plutôt qu'en biais (torsion de la colonne vertébrale) dans le bureau</t>
    </r>
    <r>
      <rPr>
        <sz val="10"/>
        <color indexed="30"/>
        <rFont val="Tahoma"/>
        <family val="2"/>
      </rPr>
      <t xml:space="preserve"> xxx</t>
    </r>
  </si>
  <si>
    <r>
      <t xml:space="preserve">Organisation : Placer le clavier à 10 cm du rebord de table minimum dans le bureau </t>
    </r>
    <r>
      <rPr>
        <sz val="10"/>
        <color indexed="30"/>
        <rFont val="Tahoma"/>
        <family val="2"/>
      </rPr>
      <t xml:space="preserve">xxx </t>
    </r>
  </si>
  <si>
    <r>
      <t>Matériel : Station d'accueil pour ordinateur portable à prévoir dans le bureau</t>
    </r>
    <r>
      <rPr>
        <sz val="10"/>
        <color indexed="62"/>
        <rFont val="Tahoma"/>
        <family val="2"/>
      </rPr>
      <t xml:space="preserve"> xxx</t>
    </r>
  </si>
  <si>
    <r>
      <t xml:space="preserve">Matériel : Souris ergonomique sans fil à prévoir dans le bureau </t>
    </r>
    <r>
      <rPr>
        <sz val="10"/>
        <color indexed="62"/>
        <rFont val="Tahoma"/>
        <family val="2"/>
      </rPr>
      <t>xxx</t>
    </r>
  </si>
  <si>
    <r>
      <t xml:space="preserve">Matériel : Support de documents réglable en hauteur / inclinaison entre le clavier et l'écran ou classeur fermé ou page-up ou pupitre à prévoir dans le bureau </t>
    </r>
    <r>
      <rPr>
        <sz val="10"/>
        <color indexed="62"/>
        <rFont val="Tahoma"/>
        <family val="2"/>
      </rPr>
      <t>xxx</t>
    </r>
  </si>
  <si>
    <r>
      <t xml:space="preserve">Organisation :  Dégager l'espace sous le poste informatique afin de permettre à l'agent de déployer les jambes (déplacer le caisson / l'unité centrale si besoin) dans le bureau </t>
    </r>
    <r>
      <rPr>
        <sz val="10"/>
        <color indexed="30"/>
        <rFont val="Tahoma"/>
        <family val="2"/>
      </rPr>
      <t>xxx</t>
    </r>
  </si>
  <si>
    <t>Travaux : Remplacement des rayonnages bois par des rayonnages métalliques</t>
  </si>
  <si>
    <t>Organisation : Mise au rebut de l’ensemble du matériel inutilisé ou vétuste</t>
  </si>
  <si>
    <t>Organisation : Disposer à un autre emplacement le caisson gênant derrière le poste</t>
  </si>
  <si>
    <t>Travaux : Installer des goulottes supplémentaires pour éviter les fils en travers des circulation</t>
  </si>
  <si>
    <t>Matériel : Rallonges supplémentaires pour faire passer les fils derrière le mobilier et éviter qu'ils soient en travers des circulations</t>
  </si>
  <si>
    <t>Rallonges permettant de faire passer les fils derrière le mobilier et éviter qu'ils soient en travers des circulation</t>
  </si>
  <si>
    <t>Organisation : Extincteurs accessibles</t>
  </si>
  <si>
    <t>Organisation : Réserver un espace plus adapté pour la réception du public que dans le bureau</t>
  </si>
  <si>
    <t>Petites opérations électriques</t>
  </si>
  <si>
    <t>Formation : Habilitation électrique niveau BS ou BR pour les agents de maintenance (changement d'ampoules, réarmement de protections, petits travaux électriques...)</t>
  </si>
  <si>
    <t>Formation : Habilitation électrique niveau "BE manœuvre" ou BS pour les agents amenés à réarmer une protection électrique ou un disjoncteur</t>
  </si>
  <si>
    <t>Tableau de suivi de la validité des habilitations électriques</t>
  </si>
  <si>
    <t>Document : Tableau de suivi de la validité des habilitations électriques</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</si>
  <si>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</si>
  <si>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</si>
  <si>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</si>
  <si>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</si>
  <si>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</si>
  <si>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</si>
  <si>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</si>
  <si>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</si>
  <si>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</si>
  <si>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</si>
  <si>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</si>
  <si>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</si>
  <si>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</si>
  <si>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Local de repas à disposition avec :</t>
  </si>
  <si>
    <t>Organisation : Réserver un local pour la prise de repas</t>
  </si>
  <si>
    <r>
      <rPr>
        <sz val="10"/>
        <color indexed="8"/>
        <rFont val="Calibri"/>
        <family val="2"/>
      </rPr>
      <t>•</t>
    </r>
    <r>
      <rPr>
        <sz val="10"/>
        <color indexed="8"/>
        <rFont val="Tahoma"/>
        <family val="2"/>
      </rPr>
      <t xml:space="preserve"> Tables et chaises</t>
    </r>
  </si>
  <si>
    <t>• Réfrigérateur</t>
  </si>
  <si>
    <t>• Four micro-ondes</t>
  </si>
  <si>
    <t>• Gazinière</t>
  </si>
  <si>
    <t>Matériel : Gazinière</t>
  </si>
  <si>
    <t>• Cafetière</t>
  </si>
  <si>
    <t>Matériel : Cafetière</t>
  </si>
  <si>
    <t>• Bouilloire</t>
  </si>
  <si>
    <t>• Fontaine à eau</t>
  </si>
  <si>
    <t>Travaux : Vide-seau avec grille</t>
  </si>
  <si>
    <t>Vide-seau avec grille</t>
  </si>
  <si>
    <t>Document : Attestations de conformité + notices en français à récupérer et à conserver pour chaque type d'équipement</t>
  </si>
  <si>
    <t>• Plaques électriques</t>
  </si>
  <si>
    <t>Matériel : Plaques électriques</t>
  </si>
  <si>
    <t>Document : Tableau d'affichage pour le personnel (notes internes…)</t>
  </si>
  <si>
    <t>Tableau d'affichage pour le personnel (notes internes…)</t>
  </si>
  <si>
    <t>Vérification annuelle des VMC</t>
  </si>
  <si>
    <t>Produits relevés :</t>
  </si>
  <si>
    <t xml:space="preserve">• </t>
  </si>
  <si>
    <t>Attestations de conformité + notices en français conservées pour chaque type d'équipement</t>
  </si>
  <si>
    <t>Produits correctement étiquetés</t>
  </si>
  <si>
    <t>Organisation : Reproduire au moins le nom du produit et ses pictogrammes de danger sur le bidon non identifié</t>
  </si>
  <si>
    <t>Matériel (PM) : Coffre-fort pour le stockage des armes, avec munitions à part</t>
  </si>
  <si>
    <t>Code du travail : 1 WC + 1 urinoir pour 20 hommes, 2 WC pour 20 femmes, 1 lavabo pour 10 agents</t>
  </si>
  <si>
    <t>Lavabos en nombre suffisant :</t>
  </si>
  <si>
    <t>Travaux : Lavabo supplémentaire</t>
  </si>
  <si>
    <t xml:space="preserve">WC hommes en nombre suffisant : </t>
  </si>
  <si>
    <t>WC femmes en nombre suffisant :</t>
  </si>
  <si>
    <t>Travaux : WC hommes supplémentaire</t>
  </si>
  <si>
    <t>Travaux : WC femmes supplémentaire</t>
  </si>
  <si>
    <t>Surface suffisante des bureaux</t>
  </si>
  <si>
    <t>Organisation : Réaménager les bureaux afin de disposer d'une surface suffisante</t>
  </si>
  <si>
    <t>Liste des escabeaux recensés :</t>
  </si>
  <si>
    <t>Organisation : Recensement des escabeaux</t>
  </si>
  <si>
    <t>Marquage "Conforme aux exigences de sécurité" et EN 131</t>
  </si>
  <si>
    <t>Matériel : Remplacement des escabeaux par des équimements marqués "Conformes aux exigences de sécurité" et EN 131</t>
  </si>
  <si>
    <t>Matériel : Vérifier la présence d'une sangle entre les 2 plans des escabeaux</t>
  </si>
  <si>
    <t>Sangle entre les 2 plans des escabeaux</t>
  </si>
  <si>
    <t>Escabeaux en bon état</t>
  </si>
  <si>
    <t>Matériel : Mettre les escabeaux vétustes au rebut</t>
  </si>
  <si>
    <t>Organisation : Recensement des échelles</t>
  </si>
  <si>
    <t>Matériel : Mettre les échelles vétustes au rebut</t>
  </si>
  <si>
    <t>Matériel : Remplacement des échelles par des équimements marqués "Conformes aux exigences de sécurité" et EN 131</t>
  </si>
  <si>
    <t xml:space="preserve">Liste des marchepieds recensés : </t>
  </si>
  <si>
    <t>Organisation : Recenser les marchepieds</t>
  </si>
  <si>
    <t>Marquage "Conforme aux exigences de sécurité" et EN 14183</t>
  </si>
  <si>
    <t>Matériel : Marchepied type "patte d'éléphant" marqué "Conforme aux exigences de sécurité" et EN 14183 pour accès au étagères hautes</t>
  </si>
  <si>
    <t>Plate-forme Individuelle Roulante (PIR) marquée NF P 93-352 pour travaux temporaires de faible hauteur (plancher ≤ 2,50 mètres)</t>
  </si>
  <si>
    <t>Matériel : Plate-forme Individuelle Roulante (PIR) marquée NF P 93-352 pour travaux temporaires de faible hauteur (plancher ≤ 2,50 mètres)</t>
  </si>
  <si>
    <t>Plate-forme Individuelle Roulante Légère (PIRL) marquée NF P 93-353 pour travaux temporaires de très faible hauteur (plancher ≤ 1 mètre)</t>
  </si>
  <si>
    <t>Matériel : Plate-forme Individuelle Roulante Légère (PIRL) marquée NF P 93-353 pour travaux temporaires de très faible hauteur (plancher ≤ 1 mètre)</t>
  </si>
  <si>
    <t>Plate-forme de travail</t>
  </si>
  <si>
    <t>Petits travaux électriques</t>
  </si>
  <si>
    <t>Chaleur / froid</t>
  </si>
  <si>
    <t>ASVP :</t>
  </si>
  <si>
    <t>Agent de Surveillance de la Voie Publique</t>
  </si>
  <si>
    <t>TPRT :</t>
  </si>
  <si>
    <t>Temps Partiel pour Raison Thérapeutique</t>
  </si>
  <si>
    <t>PAI :</t>
  </si>
  <si>
    <t>Distributeurs de savon liquide</t>
  </si>
  <si>
    <t>Distributeurs d'essuie-mains à usage unique</t>
  </si>
  <si>
    <t>Matériel : Distributeurs de savon liquide</t>
  </si>
  <si>
    <t>Matériel : Distributeurs d'essuie-mains à usage unique</t>
  </si>
  <si>
    <t>Travaux : Douche supplémentaire</t>
  </si>
  <si>
    <t>Perche "lasso"</t>
  </si>
  <si>
    <t>Laisse + muselière</t>
  </si>
  <si>
    <t>Pince à chat</t>
  </si>
  <si>
    <t>Cage</t>
  </si>
  <si>
    <t>Coffre séparé de la cabine du véhicule (grille par exemple)</t>
  </si>
  <si>
    <t>Enclos à disposition</t>
  </si>
  <si>
    <t>Réglementation : nouvelle norme NF C 18-510 d'application obligatoire avant le 01/07/14</t>
  </si>
  <si>
    <t>CSPS :</t>
  </si>
  <si>
    <t>Coordonnateur Sécurité et Protection de la Santé</t>
  </si>
  <si>
    <t>PGC SPS :</t>
  </si>
  <si>
    <t>Plan Général de Coordination de Sécurité et de Protection de la Santé</t>
  </si>
  <si>
    <t>PPSPS :</t>
  </si>
  <si>
    <t>Plan Particulier de Sécurité et de Protection de la Santé</t>
  </si>
  <si>
    <t>ATST :</t>
  </si>
  <si>
    <t>Autorisation de Travail Sous Tension</t>
  </si>
  <si>
    <t>sur</t>
  </si>
  <si>
    <t xml:space="preserve">     Nombre de questionnaires retournés par équipe</t>
  </si>
  <si>
    <t>Code du travail : EPI à disposition si &gt; 80 dBA sur 8h ou pic de 130 dBC, port obligatoire si &gt; 85 dBA sur 8h ou pic de 135 dBC, actions de réduction du bruit si &gt; 87 dBA sur 8h ou pic de 140 dBC en tenant en compte de l'atténuation des EPI</t>
  </si>
  <si>
    <t>Réglementation : Poignée à maximum 1,20 m du sol</t>
  </si>
  <si>
    <t>Entretien semestriel des filtres de la climatisation</t>
  </si>
  <si>
    <t>Recommandation : entretien des filtres des climatisations avant chaque changement de mode chaud / froid</t>
  </si>
  <si>
    <t>Triangle de pré-signalisation dans chaque véhicule</t>
  </si>
  <si>
    <t>Matériel : Triangle de pré-signalisation dans chaque véhicule</t>
  </si>
  <si>
    <r>
      <rPr>
        <sz val="10"/>
        <color indexed="8"/>
        <rFont val="Calibri"/>
        <family val="2"/>
      </rPr>
      <t xml:space="preserve">• </t>
    </r>
    <r>
      <rPr>
        <sz val="10"/>
        <color indexed="8"/>
        <rFont val="Tahoma"/>
        <family val="2"/>
      </rPr>
      <t>Tonfas ou bâton de défense (catégorie D)</t>
    </r>
  </si>
  <si>
    <t>Rapport fait au maire lors de l'usage d'une arme (circonstances intervention, condition utilisation arme)</t>
  </si>
  <si>
    <t>Registre d’inventaire des armes et état journalier des sorties et réintégration des armes et des munitions</t>
  </si>
  <si>
    <t>Transport arme déchargée et rangée dans malette fermée à clé, sac, housse prévu à cet effet</t>
  </si>
  <si>
    <t>Entraînement au tir, minimum 2 séances annuelles avec arme à feu, encadrées par un moniteur certifié, tir obligatoire d’au moins 50 cartouches s’il s’agit de révolver /armes de poing</t>
  </si>
  <si>
    <t>Document (PM) : Rapport fait au maire lors de l'usage d'une arme (circonstances intervention, condition utilisation arme)</t>
  </si>
  <si>
    <t>Précisions (&amp; nombre d'agents concernés le cas échéant)</t>
  </si>
  <si>
    <t>PM</t>
  </si>
  <si>
    <r>
      <rPr>
        <sz val="10"/>
        <color indexed="8"/>
        <rFont val="Calibri"/>
        <family val="2"/>
      </rPr>
      <t xml:space="preserve">• </t>
    </r>
    <r>
      <rPr>
        <sz val="10"/>
        <color indexed="8"/>
        <rFont val="Tahoma"/>
        <family val="2"/>
      </rPr>
      <t>Projecteurs hypodermiques (capture animaux dangereux ou errants) (catégorie D)</t>
    </r>
  </si>
  <si>
    <t>Tenue réglementaire PM</t>
  </si>
  <si>
    <t>EPI : Tenue réglementaire PM</t>
  </si>
  <si>
    <t>Lien avec des élus et les chefs de services</t>
  </si>
  <si>
    <t xml:space="preserve">Organisation des services </t>
  </si>
  <si>
    <t xml:space="preserve">Lien avec les élus </t>
  </si>
  <si>
    <t>Lien avec les élus et la direction</t>
  </si>
  <si>
    <t>Lien avec les acteurs externes à la FPT</t>
  </si>
  <si>
    <t>Aménagement d'un espace adapté pour la réception du public</t>
  </si>
  <si>
    <t>Matériel : Demander au fournisseur de matériel incendie de remplacer l'extincteur de capacité 5 kg de CO2 (poids total ≈ 13 kg) par un de capacité 2 kg (poids total ≈ 6 kg) plus adapté pour du personnel féminin</t>
  </si>
  <si>
    <t>Poids des extincteurs adapté au type de personnel</t>
  </si>
  <si>
    <t>Organisation : Exercices d'évacuation et essais périodiques du matériel incendie tous les 6 mois</t>
  </si>
  <si>
    <t>Organisation</t>
  </si>
  <si>
    <t>Armoires électriques exemptes de tout stockage</t>
  </si>
  <si>
    <t>PAV :</t>
  </si>
  <si>
    <t>Point d'Apport Volontaire (déchets)</t>
  </si>
  <si>
    <t>Organisation : Enlever le matériel stocké dans les armoires électriques</t>
  </si>
  <si>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</si>
  <si>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Sensibilisation à l'ergonomie lors du travail sur écran, incluse dans la formation Prévention des Risques liés à l'Activité Physique (PRAP)</t>
  </si>
  <si>
    <t>Nota : Vaccination DTP et hépatite B nécessaires selon l'activité</t>
  </si>
  <si>
    <t>Nota : Transmission obligatoire de la fiche récapitulative du DTA à tout agent ou entreprise intervenant sur le bâtiment</t>
  </si>
  <si>
    <t>Repas / pauses</t>
  </si>
  <si>
    <t>Armoires individuelles à double compartiment pour séparer les vêtements de travail des vêtements de ville</t>
  </si>
  <si>
    <t>Matériel : Armoires individuelles à double compartiment pour séparer les vêtements de travail des vêtements de ville</t>
  </si>
  <si>
    <r>
      <t xml:space="preserve">Formation au risque chimique pour les agents utilisant des produits, par </t>
    </r>
    <r>
      <rPr>
        <sz val="10"/>
        <color indexed="30"/>
        <rFont val="Tahoma"/>
        <family val="2"/>
      </rPr>
      <t>le fournisseur ou le CDG</t>
    </r>
  </si>
  <si>
    <t>Organisation : Pour les travailleurs isolés, autre agent à proximité, visites ou appels réguliers, notamment en fin de poste (agent d'entretien le soir par exemple)</t>
  </si>
  <si>
    <t>Bureaux</t>
  </si>
  <si>
    <t>Machine à affranchir</t>
  </si>
  <si>
    <t>Matériel : Machine à affranchir</t>
  </si>
  <si>
    <t>Vestiaire pour les agents d'entretien / les agents de PM</t>
  </si>
  <si>
    <t>Travaux : Vestiaire pour les agents d'entretien / les agents de PM</t>
  </si>
  <si>
    <t>Entretien des locaux / PM</t>
  </si>
  <si>
    <t>• Afin de prendre en compte les accidents de service et maladie professionnelle dans la hiérarchisation des risques, veiller à créer une ligne par accident dans chaque thématique et d'indiquer une priorité 1 dans la case priorité pour chaque évènement</t>
  </si>
  <si>
    <t>Balai de lavage à plat avec manche télescopique et pédale de déverrouillage + seau bi-bac sur roulettes + presse</t>
  </si>
  <si>
    <t>Balai à franges + seau classique + grille d'essorage</t>
  </si>
  <si>
    <t>Matériel : Balai à franges + seau classique + grille d'essorage</t>
  </si>
  <si>
    <t>Balais-trapèzes avec lingettes imprégnées pour balayage humide</t>
  </si>
  <si>
    <t>Matériel : Balais trapèzes avec lingettes imprégnées pour balayage humide</t>
  </si>
  <si>
    <t>Tuyau prolongateur au niveau du point d'eau pour remplissage des seaux sans avoir à les soulever</t>
  </si>
  <si>
    <t>Matériel : Tuyau prolongateur au niveau du point d'eau pour remplissage des seaux sans avoir à les soulever</t>
  </si>
  <si>
    <t>Panneau de signalisation "Attention, sol mouillé"</t>
  </si>
  <si>
    <t>Matériel : Panneau de signalisation "Attention, sol mouillé"</t>
  </si>
  <si>
    <r>
      <rPr>
        <i/>
        <u/>
        <sz val="10"/>
        <rFont val="Tahoma"/>
        <family val="2"/>
      </rPr>
      <t xml:space="preserve">Nota </t>
    </r>
    <r>
      <rPr>
        <i/>
        <sz val="10"/>
        <rFont val="Tahoma"/>
        <family val="2"/>
      </rPr>
      <t>: Si accident ou maladie dans l'année, mettre en face une valeur 1 dans la colonne "Priorité" (étape facultative)</t>
    </r>
  </si>
  <si>
    <t xml:space="preserve">Nota : Le remplissage des onglets "Pénibilité" et "Organisation" est facultatif = onglets </t>
  </si>
  <si>
    <t>Accidents / maladies</t>
  </si>
  <si>
    <t>Nature maladie professionnelle déclarée cette année</t>
  </si>
  <si>
    <t>Nature accident de service 1 déclaré cette année</t>
  </si>
  <si>
    <t>Nature accident de service 2 déclaré cette année</t>
  </si>
  <si>
    <t>Nature maladie professionnelle 1 déclarée cette année</t>
  </si>
  <si>
    <t>Nature maladie professionnelle 2 déclarée cette année</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</si>
  <si>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</si>
  <si>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</si>
  <si>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Poste</t>
  </si>
  <si>
    <t>Agents d'entretien</t>
  </si>
  <si>
    <t>Agents d'accueil</t>
  </si>
  <si>
    <t>Chef de PM</t>
  </si>
  <si>
    <t>Management</t>
  </si>
  <si>
    <t>Tâches agent de PM</t>
  </si>
  <si>
    <t>DST</t>
  </si>
  <si>
    <t>DRH</t>
  </si>
  <si>
    <t>DGS</t>
  </si>
  <si>
    <t>Assistant RH</t>
  </si>
  <si>
    <t>Tâches idem assistant RH</t>
  </si>
  <si>
    <t>Assistant MP</t>
  </si>
  <si>
    <t>Tâches idem assistant MP</t>
  </si>
  <si>
    <t>Urbaniste</t>
  </si>
  <si>
    <t>Accueil</t>
  </si>
  <si>
    <t>Dossiers d'urbanisme</t>
  </si>
  <si>
    <t>Responsable finances</t>
  </si>
  <si>
    <t>Agent d'accueil</t>
  </si>
  <si>
    <t>Chargé de communication</t>
  </si>
  <si>
    <t>Effectif total :</t>
  </si>
  <si>
    <t>Accueil des administrés</t>
  </si>
  <si>
    <t>GNR :</t>
  </si>
  <si>
    <t>Gazole Non Routier</t>
  </si>
  <si>
    <t>SPP :</t>
  </si>
  <si>
    <t>Sapeur Pompier Professionnel</t>
  </si>
  <si>
    <t>PCS :</t>
  </si>
  <si>
    <t>Plan Communal de Sauvegarde</t>
  </si>
  <si>
    <t>CHUT :</t>
  </si>
  <si>
    <t>Coussin Hémostatique d'Urgence de Thuasne (pansement compressif)</t>
  </si>
  <si>
    <t>Défibrillateur Automatique Externe</t>
  </si>
  <si>
    <t>Intervenant en Prévention des Risques Professionnels</t>
  </si>
  <si>
    <t>MP :</t>
  </si>
  <si>
    <t>Maladie Professionnelle</t>
  </si>
  <si>
    <t>Sapeur-Pompier Volontaire</t>
  </si>
  <si>
    <t>Risque routier - Circulation - Engins</t>
  </si>
  <si>
    <t>Routier - Circulation - Engins</t>
  </si>
  <si>
    <t>Gyrophare orange sur véhicules à progression lente ou qui s’arrêtent fréquemment sur la voie publique</t>
  </si>
  <si>
    <t>Matériel : Gyrophare orange sur véhicules à progression lente ou qui s’arrêtent fréquemment sur la voie publique</t>
  </si>
  <si>
    <t>Conditions de travail - Hygiène</t>
  </si>
  <si>
    <t>• Machine à café</t>
  </si>
  <si>
    <t>Matériel : Machine à café</t>
  </si>
  <si>
    <t>• Distributeur automatique de boissons</t>
  </si>
  <si>
    <t>Matériel : Distributeur automatique de boissons</t>
  </si>
  <si>
    <t>• Distributeur automatique d'encas</t>
  </si>
  <si>
    <t>Matériel : Distributeur automatique d'encas</t>
  </si>
  <si>
    <t>Matériel (PM) : Transport arme déchargée et rangée dans malette fermée à clé, sac, housse prévu à cet effet</t>
  </si>
  <si>
    <t>Contrôle annuel réglementaire des installations électriques par un organisme spécialisé et levée systématique des non-conformités</t>
  </si>
  <si>
    <t>Contrôle annuel réglementaire des BAES</t>
  </si>
  <si>
    <t>Contrôle annuel réglementaire des extincteurs</t>
  </si>
  <si>
    <t>Contrôle annuel réglementaire du désenfumage</t>
  </si>
  <si>
    <t>Contrôle annuel réglementaire des RIA</t>
  </si>
  <si>
    <t>Contrôle annuel réglementaire des installations de gaz</t>
  </si>
  <si>
    <t>Plans d'évacuation et consignes en cas d'incendie, avec numéros en cas d'urgence, définition des points de rassemblement, noms des guide/serre-files affichés dans tous les locaux</t>
  </si>
  <si>
    <r>
      <t xml:space="preserve">Organisation : </t>
    </r>
    <r>
      <rPr>
        <sz val="10"/>
        <color indexed="30"/>
        <rFont val="Tahoma"/>
        <family val="2"/>
      </rPr>
      <t>Afficher/compléter</t>
    </r>
    <r>
      <rPr>
        <sz val="10"/>
        <color indexed="8"/>
        <rFont val="Tahoma"/>
        <family val="2"/>
      </rPr>
      <t xml:space="preserve"> les plans d'évacuation et consignes en cas d'incendie, avec numéros en cas d'urgence, définition des points de rassemblement et noms des guide/serre-files dans tous les locaux</t>
    </r>
  </si>
  <si>
    <t>Contrôle réglementaire des ascenseurs par un organisme spécialisé (périodicité 6 semaines / 6 mois / 1 an selon les parties contrôlées)</t>
  </si>
  <si>
    <t>Contrôle annuel réglementaire du monte-charge par un organisme spécialisé</t>
  </si>
  <si>
    <t>Pictogramme de danger sur les tableaux électriques</t>
  </si>
  <si>
    <t>Organisation : Apposer un pictogramme de danger sur les tableaux électriques</t>
  </si>
  <si>
    <t>EPI : Sabots à disposition</t>
  </si>
  <si>
    <t>EPI : Lunettes de protection</t>
  </si>
  <si>
    <t>Formation (PM) : Stage sur la récupération d'animaux errants</t>
  </si>
  <si>
    <t>Formation (PM) : Stage de maniement du tonfa (module inclus dans la formation réglementaire PM)</t>
  </si>
  <si>
    <t>Stage de maniement du tonfa (module inclus dans la formation réglementaire PM)</t>
  </si>
  <si>
    <t>Formation : Stage de manipulation des extincteurs pour l'ensemble du personnel</t>
  </si>
  <si>
    <t>Stage de manipulation des extincteurs pour l'ensemble du personnel</t>
  </si>
  <si>
    <t>Formation : Stage "Gestion des conflits"</t>
  </si>
  <si>
    <t>Formation : Stage "Management" pour les responsables hiérarchiques</t>
  </si>
  <si>
    <t>Formation : Stage "Balisage de chantier" (stage CNFPT) pour les agents chargés du suivi de chantiers</t>
  </si>
  <si>
    <t>Formation (PM) : Formation initiale et continue obligatoire au CNFPT</t>
  </si>
  <si>
    <r>
      <t xml:space="preserve">Formation : Stage de secourisme (PSC1 ou SST) de </t>
    </r>
    <r>
      <rPr>
        <sz val="10"/>
        <color indexed="30"/>
        <rFont val="Tahoma"/>
        <family val="2"/>
      </rPr>
      <t>xx</t>
    </r>
    <r>
      <rPr>
        <sz val="10"/>
        <color indexed="8"/>
        <rFont val="Tahoma"/>
        <family val="2"/>
      </rPr>
      <t xml:space="preserve"> agents pour avoir en permanence au moins 1 secouriste par site</t>
    </r>
  </si>
  <si>
    <r>
      <t xml:space="preserve">Formation au secourisme (PSC1 ou SST) de </t>
    </r>
    <r>
      <rPr>
        <sz val="10"/>
        <color indexed="30"/>
        <rFont val="Tahoma"/>
        <family val="2"/>
      </rPr>
      <t>xxx</t>
    </r>
    <r>
      <rPr>
        <sz val="10"/>
        <color indexed="8"/>
        <rFont val="Tahoma"/>
        <family val="2"/>
      </rPr>
      <t xml:space="preserve"> agents</t>
    </r>
  </si>
  <si>
    <t>Formation : Stage Prévention des Risques liés à l'Activité Physique (PRAP) comprenant la formation aux manutentions manuelles (ex-gestes et postures)</t>
  </si>
  <si>
    <t>Formation Prévention des Risques liés à l'Activité Physique (PRAP) comprenant la formation aux manutentions manuelles (ex-gestes et postures)</t>
  </si>
  <si>
    <t>Manutention - Postures - TMS</t>
  </si>
  <si>
    <t>Formation : Stage "Risque chimique" pour les agents utilisant des produits, par le fournisseur ou le CDG par exemple</t>
  </si>
  <si>
    <t>Portes battantes coupe-feu avec fermeture automatique en cas de déclenchement de l'alarme incendie</t>
  </si>
  <si>
    <t>Matériel : Portes battantes coupe-feu avec fermeture automatique en cas de déclenchement de l'alarme incendie</t>
  </si>
  <si>
    <t>Stage de management pour les responsables hiérarchiques</t>
  </si>
  <si>
    <t>Stage sur la gestion des conflits</t>
  </si>
  <si>
    <t>CTA :</t>
  </si>
  <si>
    <t>Centrale de Traitement d'Air</t>
  </si>
  <si>
    <t>CMP :</t>
  </si>
  <si>
    <t>Centre Médico-Psychologique</t>
  </si>
  <si>
    <t>AFPA :</t>
  </si>
  <si>
    <t>Association nationale pour la Formation Professionnelle des Adultes</t>
  </si>
  <si>
    <r>
      <t xml:space="preserve">Outil de suivi des révisions et contrôles techniques des véhicules (tableau avec alertes </t>
    </r>
    <r>
      <rPr>
        <sz val="10"/>
        <color indexed="30"/>
        <rFont val="Tahoma"/>
        <family val="2"/>
      </rPr>
      <t xml:space="preserve">ou </t>
    </r>
    <r>
      <rPr>
        <sz val="10"/>
        <color indexed="8"/>
        <rFont val="Tahoma"/>
        <family val="2"/>
      </rPr>
      <t>rappel systématique du garage/centre de CT)</t>
    </r>
  </si>
  <si>
    <r>
      <t xml:space="preserve">Vérification : Outil de suivi des révisions et contrôles techniques des véhicules (tableau avec alertes </t>
    </r>
    <r>
      <rPr>
        <sz val="10"/>
        <color indexed="30"/>
        <rFont val="Tahoma"/>
        <family val="2"/>
      </rPr>
      <t>ou</t>
    </r>
    <r>
      <rPr>
        <sz val="10"/>
        <color indexed="8"/>
        <rFont val="Tahoma"/>
        <family val="2"/>
      </rPr>
      <t xml:space="preserve"> rappel systématique du garage/centre de CT)</t>
    </r>
  </si>
  <si>
    <t>Matériel : Balai de lavage à plat avec manche télescopique  et pédale de déverrouillage + seau bi-bac sur roulettes + presse pour l'agent d'entretien</t>
  </si>
  <si>
    <t>BEV :</t>
  </si>
  <si>
    <t>Bande d'Eveil à la Vigilance</t>
  </si>
  <si>
    <t>Cliquez sur l'icône pour accéder à l'onglet désiré</t>
  </si>
  <si>
    <t>Heurt - Chute de plain pied - Chute d'objets - Effondrement</t>
  </si>
  <si>
    <t>Heurt - Chute de plain pied / d'objet - Effondrement</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</si>
  <si>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</si>
  <si>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</si>
  <si>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Méthodo</t>
    </r>
    <r>
      <rPr>
        <sz val="10"/>
        <rFont val="Tahoma"/>
        <family val="2"/>
      </rPr>
      <t>logie</t>
    </r>
  </si>
  <si>
    <r>
      <t xml:space="preserve">Incendie </t>
    </r>
    <r>
      <rPr>
        <sz val="10"/>
        <rFont val="Tahoma"/>
        <family val="2"/>
      </rPr>
      <t>- Explosion</t>
    </r>
  </si>
  <si>
    <r>
      <t xml:space="preserve">Notice </t>
    </r>
    <r>
      <rPr>
        <sz val="10"/>
        <rFont val="Tahoma"/>
        <family val="2"/>
      </rPr>
      <t>d'utilisation</t>
    </r>
  </si>
  <si>
    <r>
      <rPr>
        <sz val="10"/>
        <rFont val="Tahoma"/>
        <family val="2"/>
      </rPr>
      <t>Liste des</t>
    </r>
    <r>
      <rPr>
        <b/>
        <sz val="10"/>
        <rFont val="Tahoma"/>
        <family val="2"/>
      </rPr>
      <t xml:space="preserve"> Sigles</t>
    </r>
  </si>
  <si>
    <r>
      <rPr>
        <sz val="10"/>
        <rFont val="Tahoma"/>
        <family val="2"/>
      </rPr>
      <t xml:space="preserve">Risque </t>
    </r>
    <r>
      <rPr>
        <b/>
        <sz val="10"/>
        <rFont val="Tahoma"/>
        <family val="2"/>
      </rPr>
      <t>Chimique</t>
    </r>
  </si>
  <si>
    <r>
      <t xml:space="preserve">Manutention </t>
    </r>
    <r>
      <rPr>
        <sz val="10"/>
        <rFont val="Tahoma"/>
        <family val="2"/>
      </rPr>
      <t>- Postures - TMS</t>
    </r>
  </si>
  <si>
    <r>
      <rPr>
        <sz val="10"/>
        <rFont val="Tahoma"/>
        <family val="2"/>
      </rPr>
      <t xml:space="preserve">Synthèse des </t>
    </r>
    <r>
      <rPr>
        <b/>
        <sz val="10"/>
        <rFont val="Tahoma"/>
        <family val="2"/>
      </rPr>
      <t>Questionnaires</t>
    </r>
  </si>
  <si>
    <r>
      <rPr>
        <sz val="10"/>
        <rFont val="Tahoma"/>
        <family val="2"/>
      </rPr>
      <t xml:space="preserve">Description des </t>
    </r>
    <r>
      <rPr>
        <b/>
        <sz val="10"/>
        <rFont val="Tahoma"/>
        <family val="2"/>
      </rPr>
      <t>Activités</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</si>
  <si>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</si>
  <si>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</si>
  <si>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rFont val="Tahoma"/>
        <family val="2"/>
      </rPr>
      <t xml:space="preserve">Chute de </t>
    </r>
    <r>
      <rPr>
        <b/>
        <sz val="10"/>
        <rFont val="Tahoma"/>
        <family val="2"/>
      </rPr>
      <t xml:space="preserve">Hauteur
</t>
    </r>
    <r>
      <rPr>
        <sz val="10"/>
        <rFont val="Tahoma"/>
        <family val="2"/>
      </rPr>
      <t xml:space="preserve"> - Chute avec dénivellation</t>
    </r>
  </si>
  <si>
    <r>
      <t xml:space="preserve">Heurt </t>
    </r>
    <r>
      <rPr>
        <sz val="10"/>
        <rFont val="Tahoma"/>
        <family val="2"/>
      </rPr>
      <t>- Chute de plain-pied
 - Chute d'objet - Effondrement</t>
    </r>
  </si>
  <si>
    <t>Nota : case grisée = onglet facultatif | icône inactive = onglet non concerné</t>
  </si>
  <si>
    <r>
      <t xml:space="preserve">Conditions </t>
    </r>
    <r>
      <rPr>
        <sz val="10"/>
        <rFont val="Tahoma"/>
        <family val="2"/>
      </rPr>
      <t>de travail - Hygiène</t>
    </r>
  </si>
  <si>
    <r>
      <rPr>
        <sz val="10"/>
        <color indexed="9"/>
        <rFont val="Tahoma"/>
        <family val="2"/>
      </rPr>
      <t xml:space="preserve">Pré-repérage de la </t>
    </r>
    <r>
      <rPr>
        <b/>
        <sz val="10"/>
        <color indexed="9"/>
        <rFont val="Tahoma"/>
        <family val="2"/>
      </rPr>
      <t>Pénibilité</t>
    </r>
  </si>
  <si>
    <r>
      <t xml:space="preserve">Organisation </t>
    </r>
    <r>
      <rPr>
        <sz val="10"/>
        <color indexed="9"/>
        <rFont val="Tahoma"/>
        <family val="2"/>
      </rPr>
      <t>de la prévention</t>
    </r>
  </si>
  <si>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</si>
  <si>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Réglementation : 120 lux minimum dans les locaux de travail, 200 lux au minimum au droit des postes d'accueil</t>
  </si>
  <si>
    <t>NAP :</t>
  </si>
  <si>
    <t>Nouvelles Activités Périscolaires</t>
  </si>
  <si>
    <t>STEP :</t>
  </si>
  <si>
    <t>Station d'Epuration</t>
  </si>
  <si>
    <t>TMS :</t>
  </si>
  <si>
    <t>Troubles Musculo-Squelettiques</t>
  </si>
  <si>
    <t>Risque non concerné</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</si>
  <si>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</si>
  <si>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</si>
  <si>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</si>
  <si>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</si>
  <si>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</si>
  <si>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</si>
  <si>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</si>
  <si>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</si>
  <si>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</si>
  <si>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</si>
  <si>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</si>
  <si>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</si>
  <si>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</si>
  <si>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</si>
  <si>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</si>
  <si>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</si>
  <si>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</si>
  <si>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</si>
  <si>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</si>
  <si>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</si>
  <si>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</si>
  <si>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</si>
  <si>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</si>
  <si>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</si>
  <si>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</si>
  <si>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</si>
  <si>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r>
      <t>Mesure indicative du bruit avec sonomètre par</t>
    </r>
    <r>
      <rPr>
        <sz val="10"/>
        <color indexed="30"/>
        <rFont val="Tahoma"/>
        <family val="2"/>
      </rPr>
      <t xml:space="preserve"> xxx </t>
    </r>
    <r>
      <rPr>
        <sz val="10"/>
        <color indexed="8"/>
        <rFont val="Tahoma"/>
        <family val="2"/>
      </rPr>
      <t xml:space="preserve">le </t>
    </r>
    <r>
      <rPr>
        <sz val="10"/>
        <color indexed="30"/>
        <rFont val="Tahoma"/>
        <family val="2"/>
      </rPr>
      <t xml:space="preserve">xx/xx/xx </t>
    </r>
    <r>
      <rPr>
        <sz val="10"/>
        <rFont val="Tahoma"/>
        <family val="2"/>
      </rPr>
      <t xml:space="preserve">: </t>
    </r>
    <r>
      <rPr>
        <sz val="10"/>
        <color indexed="30"/>
        <rFont val="Tahoma"/>
        <family val="2"/>
      </rPr>
      <t>xx</t>
    </r>
    <r>
      <rPr>
        <sz val="10"/>
        <rFont val="Tahoma"/>
        <family val="2"/>
      </rPr>
      <t xml:space="preserve"> dBA en moyenne, </t>
    </r>
    <r>
      <rPr>
        <sz val="10"/>
        <color indexed="30"/>
        <rFont val="Tahoma"/>
        <family val="2"/>
      </rPr>
      <t xml:space="preserve">xx </t>
    </r>
    <r>
      <rPr>
        <sz val="10"/>
        <rFont val="Tahoma"/>
        <family val="2"/>
      </rPr>
      <t xml:space="preserve">dBA maximum sur le poste </t>
    </r>
    <r>
      <rPr>
        <sz val="10"/>
        <color indexed="30"/>
        <rFont val="Tahoma"/>
        <family val="2"/>
      </rPr>
      <t>xxx (conditions de mesure)</t>
    </r>
  </si>
  <si>
    <t>Mesure : Faire réaliser un relevé sonométrique indicatif sur les différents postes de travail</t>
  </si>
  <si>
    <t>Mesure : Faire réaliser un relevé indicatif de l'éclairement des différents postes de travail avec un luxmètre</t>
  </si>
  <si>
    <t>Registre incendie dans un boîtier métallique ininflammable rouge</t>
  </si>
  <si>
    <t>Document : Registre incendie + Boîtier métallique ininflammable rouge</t>
  </si>
  <si>
    <t>Conduite de 2 roues</t>
  </si>
  <si>
    <r>
      <t>Recensement des 2 roues :</t>
    </r>
    <r>
      <rPr>
        <sz val="10"/>
        <color indexed="30"/>
        <rFont val="Tahoma"/>
        <family val="2"/>
      </rPr>
      <t xml:space="preserve"> xxx</t>
    </r>
  </si>
  <si>
    <t>Matériel : Faire un recensement des 2 roues</t>
  </si>
  <si>
    <t>Permis AM ou Brevet de Sécurité Routière (BSR) pour la conduite des 2 roues pour agents nés à partir de 1988</t>
  </si>
  <si>
    <t>Formation : Permis AM ou Brevet de Sécurité Routière (BSR) pour la conduite de 2 roues pour agents nés à partir de 1988</t>
  </si>
  <si>
    <t>FPT :</t>
  </si>
  <si>
    <t>Fonction Publique Territoriale</t>
  </si>
  <si>
    <r>
      <t xml:space="preserve">Vérification : </t>
    </r>
    <r>
      <rPr>
        <sz val="10"/>
        <color indexed="30"/>
        <rFont val="Tahoma"/>
        <family val="2"/>
      </rPr>
      <t>Poursuivre l'</t>
    </r>
    <r>
      <rPr>
        <sz val="10"/>
        <color indexed="8"/>
        <rFont val="Tahoma"/>
        <family val="2"/>
      </rPr>
      <t>entretien semestriel des filtres de la climatisation</t>
    </r>
  </si>
  <si>
    <r>
      <t xml:space="preserve">Vérification : </t>
    </r>
    <r>
      <rPr>
        <sz val="10"/>
        <color indexed="30"/>
        <rFont val="Tahoma"/>
        <family val="2"/>
      </rPr>
      <t xml:space="preserve">Poursuivre le </t>
    </r>
    <r>
      <rPr>
        <sz val="10"/>
        <color indexed="8"/>
        <rFont val="Tahoma"/>
        <family val="2"/>
      </rPr>
      <t>contrôle annuel des VMC</t>
    </r>
  </si>
  <si>
    <r>
      <t xml:space="preserve">Vérification : </t>
    </r>
    <r>
      <rPr>
        <sz val="10"/>
        <color indexed="30"/>
        <rFont val="Tahoma"/>
        <family val="2"/>
      </rPr>
      <t>Poursuivre le</t>
    </r>
    <r>
      <rPr>
        <sz val="10"/>
        <color indexed="8"/>
        <rFont val="Tahoma"/>
        <family val="2"/>
      </rPr>
      <t xml:space="preserve"> contrôle annuel réglementaire des installations électriques par un organisme spécialisé puis levée des non-conformités le cas échéant</t>
    </r>
  </si>
  <si>
    <r>
      <t xml:space="preserve">Vérification : </t>
    </r>
    <r>
      <rPr>
        <sz val="10"/>
        <color indexed="30"/>
        <rFont val="Tahoma"/>
        <family val="2"/>
      </rPr>
      <t>Poursuivre le</t>
    </r>
    <r>
      <rPr>
        <sz val="10"/>
        <color indexed="8"/>
        <rFont val="Tahoma"/>
        <family val="2"/>
      </rPr>
      <t xml:space="preserve"> contrôle annuel réglementaire des extincteurs</t>
    </r>
  </si>
  <si>
    <r>
      <t xml:space="preserve">Vérification : </t>
    </r>
    <r>
      <rPr>
        <sz val="10"/>
        <color indexed="30"/>
        <rFont val="Tahoma"/>
        <family val="2"/>
      </rPr>
      <t>Poursuivre le</t>
    </r>
    <r>
      <rPr>
        <sz val="10"/>
        <color indexed="8"/>
        <rFont val="Tahoma"/>
        <family val="2"/>
      </rPr>
      <t xml:space="preserve"> contrôle annuel réglementaire des BAES</t>
    </r>
  </si>
  <si>
    <r>
      <t xml:space="preserve">Vérification : </t>
    </r>
    <r>
      <rPr>
        <sz val="10"/>
        <color indexed="30"/>
        <rFont val="Tahoma"/>
        <family val="2"/>
      </rPr>
      <t>Poursuivre le</t>
    </r>
    <r>
      <rPr>
        <sz val="10"/>
        <color indexed="8"/>
        <rFont val="Tahoma"/>
        <family val="2"/>
      </rPr>
      <t xml:space="preserve"> contrôle annuel réglementaire du désenfumage</t>
    </r>
  </si>
  <si>
    <r>
      <t xml:space="preserve">Vérification : </t>
    </r>
    <r>
      <rPr>
        <sz val="10"/>
        <color indexed="30"/>
        <rFont val="Tahoma"/>
        <family val="2"/>
      </rPr>
      <t>Poursuivre le</t>
    </r>
    <r>
      <rPr>
        <sz val="10"/>
        <color indexed="8"/>
        <rFont val="Tahoma"/>
        <family val="2"/>
      </rPr>
      <t xml:space="preserve"> contrôle annuel réglementaire des RIA</t>
    </r>
  </si>
  <si>
    <r>
      <t xml:space="preserve">Vérification : </t>
    </r>
    <r>
      <rPr>
        <sz val="10"/>
        <color indexed="30"/>
        <rFont val="Tahoma"/>
        <family val="2"/>
      </rPr>
      <t>Poursuivre le</t>
    </r>
    <r>
      <rPr>
        <sz val="10"/>
        <color indexed="8"/>
        <rFont val="Tahoma"/>
        <family val="2"/>
      </rPr>
      <t xml:space="preserve"> contrôle annuel réglementaire des installations de gaz</t>
    </r>
  </si>
  <si>
    <r>
      <t xml:space="preserve">Vérification : </t>
    </r>
    <r>
      <rPr>
        <sz val="10"/>
        <color indexed="30"/>
        <rFont val="Tahoma"/>
        <family val="2"/>
      </rPr>
      <t xml:space="preserve">Poursuivre le </t>
    </r>
    <r>
      <rPr>
        <sz val="10"/>
        <color indexed="8"/>
        <rFont val="Tahoma"/>
        <family val="2"/>
      </rPr>
      <t>contrôle réglementaire des ascenseurs par un organisme spécialisé (périodicité 6 semaines / 6 mois / 1 an selon les parties contrôlées)</t>
    </r>
  </si>
  <si>
    <r>
      <t xml:space="preserve">Vérification : </t>
    </r>
    <r>
      <rPr>
        <sz val="10"/>
        <color indexed="30"/>
        <rFont val="Tahoma"/>
        <family val="2"/>
      </rPr>
      <t xml:space="preserve">Poursuivre le </t>
    </r>
    <r>
      <rPr>
        <sz val="10"/>
        <color indexed="8"/>
        <rFont val="Tahoma"/>
        <family val="2"/>
      </rPr>
      <t>contrôle annuel réglementaire du monte-charge par un organisme spécialisé</t>
    </r>
  </si>
  <si>
    <t>Fonds pour l’Insertion des Personnes Handicapées dans la Fonction Publique</t>
  </si>
  <si>
    <t>"Groom" ferme-porte sur les portes palières</t>
  </si>
  <si>
    <t>Matériel : "Groom" ferme-porte sur les portes palières</t>
  </si>
  <si>
    <t>Risque biologique - Risque infectieux</t>
  </si>
  <si>
    <t>Biologique - Risque infectieux</t>
  </si>
  <si>
    <r>
      <rPr>
        <sz val="10"/>
        <rFont val="Tahoma"/>
        <family val="2"/>
      </rPr>
      <t xml:space="preserve">Risque </t>
    </r>
    <r>
      <rPr>
        <b/>
        <sz val="10"/>
        <rFont val="Tahoma"/>
        <family val="2"/>
      </rPr>
      <t>Biologique</t>
    </r>
    <r>
      <rPr>
        <sz val="10"/>
        <rFont val="Tahoma"/>
        <family val="2"/>
      </rPr>
      <t xml:space="preserve">
- Risque infectieux</t>
    </r>
  </si>
  <si>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</si>
  <si>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</si>
  <si>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</si>
  <si>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</si>
  <si>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</si>
  <si>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</si>
  <si>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</si>
  <si>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</si>
  <si>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</si>
  <si>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</si>
  <si>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</si>
  <si>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</si>
  <si>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t>MCA :</t>
  </si>
  <si>
    <t>Maître Nageur Sauveteur</t>
  </si>
  <si>
    <t>Matériau Contenant de l'Amiante</t>
  </si>
  <si>
    <t>CCS :</t>
  </si>
  <si>
    <t>Commission Communale de Sécurité</t>
  </si>
  <si>
    <t>CCDSA :</t>
  </si>
  <si>
    <t>Commission Consultative Départementale de Sécurité et d'Accessibilité</t>
  </si>
  <si>
    <t>Gestion de projets</t>
  </si>
  <si>
    <t>Budgets</t>
  </si>
  <si>
    <t>GTPI :</t>
  </si>
  <si>
    <t>Gestes Techniques de Protection et d'Intervention (Police Municipale)</t>
  </si>
  <si>
    <t>Matériel : Extincteurs accrochés au mur avec poignée à maximum 1,20 m du sol. Si besoin, les placer dans des boîtiers sécurisés ou sous housse pour éviter qu'ils soient accessibles aux enfants</t>
  </si>
  <si>
    <t>Contrôle annuel réglementaire de la chaudière fioul</t>
  </si>
  <si>
    <r>
      <t xml:space="preserve">Vérification : </t>
    </r>
    <r>
      <rPr>
        <sz val="10"/>
        <color indexed="30"/>
        <rFont val="Tahoma"/>
        <family val="2"/>
      </rPr>
      <t>Poursuivre le</t>
    </r>
    <r>
      <rPr>
        <sz val="10"/>
        <color indexed="8"/>
        <rFont val="Tahoma"/>
        <family val="2"/>
      </rPr>
      <t xml:space="preserve"> contrôle annuel réglementaire de la chaudière fioul</t>
    </r>
  </si>
  <si>
    <t>Formation : Recyclage tous les 2 ans pour le SST</t>
  </si>
  <si>
    <t>Recyclage SST tous les 2 ans</t>
  </si>
  <si>
    <t>DOCUMENT UNIQUE D'ÉVALUATION DES RISQUES pour la santé et la sécurité des travailleurs</t>
  </si>
  <si>
    <t>MENU GÉNÉRAL</t>
  </si>
  <si>
    <t>Électricité</t>
  </si>
  <si>
    <t>Éclairage</t>
  </si>
  <si>
    <r>
      <t xml:space="preserve">Équipements </t>
    </r>
    <r>
      <rPr>
        <sz val="10"/>
        <rFont val="Tahoma"/>
        <family val="2"/>
      </rPr>
      <t>de travail
- Machines</t>
    </r>
  </si>
  <si>
    <t>MÉTHODOLOGIE</t>
  </si>
  <si>
    <t>SYNTHÈSE DES QUESTIONNAIRES</t>
  </si>
  <si>
    <t>Équipe</t>
  </si>
  <si>
    <t>DESCRIPTION DES ACTIVITÉS</t>
  </si>
  <si>
    <t>Écran - Fatigue visuelle - TMS</t>
  </si>
  <si>
    <t>Équipements de travail - Machines</t>
  </si>
  <si>
    <t>ORGANISATION DE LA PRÉVENTION</t>
  </si>
  <si>
    <t>ÉVALUATION DES RISQUES &amp; DES MOYENS DE PRÉVENTION</t>
  </si>
  <si>
    <t>Équipements</t>
  </si>
  <si>
    <t>Échelles</t>
  </si>
  <si>
    <t>Équipe A :</t>
  </si>
  <si>
    <t>Équipe B :</t>
  </si>
  <si>
    <t>Équipe C :</t>
  </si>
  <si>
    <t>Équipe D :</t>
  </si>
  <si>
    <t>Équipe E :</t>
  </si>
  <si>
    <r>
      <rPr>
        <sz val="10"/>
        <rFont val="Tahoma"/>
        <family val="2"/>
      </rPr>
      <t xml:space="preserve">Travail sur </t>
    </r>
    <r>
      <rPr>
        <b/>
        <sz val="10"/>
        <rFont val="Tahoma"/>
        <family val="2"/>
      </rPr>
      <t>Écran</t>
    </r>
  </si>
  <si>
    <t>Matériel : Écrans plats réglable en hauteur et inclinaison</t>
  </si>
  <si>
    <t xml:space="preserve">Écran placé à une distance suffisante de l'agent </t>
  </si>
  <si>
    <t>Établissement d’Hébergement pour Personnes Agées Dépendantes</t>
  </si>
  <si>
    <t>Équipement de Protection Individuelle ou Equipier de Première Intervention</t>
  </si>
  <si>
    <t>Établissement Recevant du Public</t>
  </si>
  <si>
    <t>Éducateur Territorial des Activités Phiysiques et Sportives</t>
  </si>
  <si>
    <t>Formation (PM) : Stage sur les NAC (Nouveaux Animaux de Compagnie) par les pompiers</t>
  </si>
  <si>
    <t>Formation sur les NAC (Nouveaux Animaux de Compagnie) par les pompiers</t>
  </si>
  <si>
    <t xml:space="preserve">NAC : </t>
  </si>
  <si>
    <t>Nouveaux Animaux de Compagnie</t>
  </si>
  <si>
    <t>Stage GTPI (Gestes Techniques de Protection et d'Intervention) via le CNFPT</t>
  </si>
  <si>
    <t>Formation (PM) : Stage GTPI (Gestes Techniques de Protection et d'Intervention) via le CNFPT</t>
  </si>
  <si>
    <t>Signalétique réglementaire sur les véhicules PM</t>
  </si>
  <si>
    <t>Matériel : Signalétique réglementaire sur les véhicules PM</t>
  </si>
  <si>
    <t>• Évier</t>
  </si>
  <si>
    <t>Travaux : Évier</t>
  </si>
  <si>
    <t>Fauteuils en bon état, avec assise réglable en hauteur, piétement à 5 branches et roulettes</t>
  </si>
  <si>
    <t>Matériel : Fauteuils avec assise réglable en hauteur, piétement à 5 branches et roulettes</t>
  </si>
  <si>
    <t>Fauteuil avec têtière</t>
  </si>
  <si>
    <r>
      <t xml:space="preserve">Matériel : Fauteuil avec têtière à prévoir dans le bureau </t>
    </r>
    <r>
      <rPr>
        <sz val="10"/>
        <color indexed="62"/>
        <rFont val="Tahoma"/>
        <family val="2"/>
      </rPr>
      <t>xxx</t>
    </r>
  </si>
  <si>
    <t>État Civil</t>
  </si>
  <si>
    <t>Élections</t>
  </si>
  <si>
    <t>Étagères ou racks pour y entreposer tout le matériel à même le sol</t>
  </si>
  <si>
    <t>Travaux : Étagères ou racks supplémentaires pour y entreposer tout le matériel à même le sol</t>
  </si>
  <si>
    <t>Matériel : Installer un dispositif d'appel d'urgence (bouton sous la table ou pédale par exemple) sous chaque poste d'accueil du public, relié directement à la PM en cas d'agression</t>
  </si>
  <si>
    <t>Dispositif d'appel d'urgence (bouton sous la table / pédale) sous chaque poste d'accueil du public, relié directement à la PM en cas d'agression</t>
  </si>
  <si>
    <t>Échelles en bon état</t>
  </si>
  <si>
    <r>
      <t>Organisation : Éliminer la bouteille alimentaire contenant un  produit dans le local</t>
    </r>
    <r>
      <rPr>
        <sz val="10"/>
        <color indexed="30"/>
        <rFont val="Tahoma"/>
        <family val="2"/>
      </rPr>
      <t xml:space="preserve"> xxxx</t>
    </r>
  </si>
  <si>
    <t>Portes automatiques</t>
  </si>
  <si>
    <t>Travaux : Portes automatiques</t>
  </si>
  <si>
    <r>
      <t xml:space="preserve">Vérification : </t>
    </r>
    <r>
      <rPr>
        <sz val="10"/>
        <color indexed="30"/>
        <rFont val="Tahoma"/>
        <family val="2"/>
      </rPr>
      <t xml:space="preserve">Poursuivre le </t>
    </r>
    <r>
      <rPr>
        <sz val="10"/>
        <color indexed="8"/>
        <rFont val="Tahoma"/>
        <family val="2"/>
      </rPr>
      <t>contrôle semestriel réglementaire des portes automatiques par un organisme spécialisé</t>
    </r>
  </si>
  <si>
    <t>Contrôle semestriel réglementaire des portes automatiques par un organisme spécialisé</t>
  </si>
  <si>
    <t>Banque avec partie rabaissée et tablette pour accueil PMR</t>
  </si>
  <si>
    <t>Repose-pieds</t>
  </si>
  <si>
    <t>Rehausseur d'écran</t>
  </si>
  <si>
    <t>Écran perpendiculaire à la fenêtre</t>
  </si>
  <si>
    <t>Casque téléphonique</t>
  </si>
  <si>
    <t>Matériel : Casque téléphonique à l'accueil</t>
  </si>
  <si>
    <r>
      <t xml:space="preserve">Bureau </t>
    </r>
    <r>
      <rPr>
        <b/>
        <sz val="10"/>
        <color indexed="30"/>
        <rFont val="Tahoma"/>
        <family val="2"/>
      </rPr>
      <t>1</t>
    </r>
  </si>
  <si>
    <t>Téléphone du côté opposé à la souris</t>
  </si>
  <si>
    <t>Standard téléphonique du côté opposé à la souris</t>
  </si>
  <si>
    <r>
      <t xml:space="preserve">Bureau </t>
    </r>
    <r>
      <rPr>
        <b/>
        <sz val="10"/>
        <color indexed="30"/>
        <rFont val="Tahoma"/>
        <family val="2"/>
      </rPr>
      <t>2</t>
    </r>
  </si>
  <si>
    <r>
      <t xml:space="preserve">Bureau </t>
    </r>
    <r>
      <rPr>
        <b/>
        <sz val="10"/>
        <color indexed="30"/>
        <rFont val="Tahoma"/>
        <family val="2"/>
      </rPr>
      <t>3</t>
    </r>
  </si>
  <si>
    <t>Matériel : Banque avec partie rabaissée et tablette PMR à l'accueil</t>
  </si>
  <si>
    <r>
      <t xml:space="preserve">Organisation : Placement de l'écran perpendiculaire à la fenêtre dans le bureau </t>
    </r>
    <r>
      <rPr>
        <sz val="10"/>
        <color indexed="30"/>
        <rFont val="Tahoma"/>
        <family val="2"/>
      </rPr>
      <t>xxx</t>
    </r>
  </si>
  <si>
    <t>Organisation : Placement du standard téléphonique du côté opposé à la souris à l'accueil</t>
  </si>
  <si>
    <r>
      <t xml:space="preserve">Organisation : Placement de l'écran perpendiculaire à la fenêtre (pas de reflet ni de contrejour) dans le bureau </t>
    </r>
    <r>
      <rPr>
        <sz val="10"/>
        <color indexed="30"/>
        <rFont val="Tahoma"/>
        <family val="2"/>
      </rPr>
      <t>xxx</t>
    </r>
  </si>
  <si>
    <r>
      <t xml:space="preserve">Bureau </t>
    </r>
    <r>
      <rPr>
        <b/>
        <sz val="10"/>
        <color indexed="30"/>
        <rFont val="Tahoma"/>
        <family val="2"/>
      </rPr>
      <t xml:space="preserve">xxx
</t>
    </r>
    <r>
      <rPr>
        <b/>
        <sz val="10"/>
        <color indexed="8"/>
        <rFont val="Tahoma"/>
        <family val="2"/>
      </rPr>
      <t>(poste aménagé)</t>
    </r>
  </si>
  <si>
    <r>
      <t xml:space="preserve">Organisation : Placement du téléphone du côté opposé à la souris sur le poste </t>
    </r>
    <r>
      <rPr>
        <sz val="10"/>
        <color indexed="30"/>
        <rFont val="Tahoma"/>
        <family val="2"/>
      </rPr>
      <t>xxx</t>
    </r>
  </si>
  <si>
    <r>
      <t xml:space="preserve">Matériel : Repose-pieds pour le poste </t>
    </r>
    <r>
      <rPr>
        <sz val="10"/>
        <color indexed="30"/>
        <rFont val="Tahoma"/>
        <family val="2"/>
      </rPr>
      <t>xxx</t>
    </r>
  </si>
  <si>
    <r>
      <t xml:space="preserve">Matériel : Fauteuil avec accoudoirs réglables pour le poste </t>
    </r>
    <r>
      <rPr>
        <sz val="10"/>
        <color indexed="30"/>
        <rFont val="Tahoma"/>
        <family val="2"/>
      </rPr>
      <t>xxx</t>
    </r>
  </si>
  <si>
    <r>
      <t xml:space="preserve">Matériel : Rehausseur d'écran réglable en hauteur pour le poste </t>
    </r>
    <r>
      <rPr>
        <sz val="10"/>
        <color indexed="30"/>
        <rFont val="Tahoma"/>
        <family val="2"/>
      </rPr>
      <t>xxx</t>
    </r>
  </si>
  <si>
    <r>
      <t xml:space="preserve">Matériel : Rehausseur d'écran pour le poste </t>
    </r>
    <r>
      <rPr>
        <sz val="10"/>
        <color indexed="30"/>
        <rFont val="Tahoma"/>
        <family val="2"/>
      </rPr>
      <t>xxx</t>
    </r>
  </si>
  <si>
    <r>
      <t xml:space="preserve">Bureau </t>
    </r>
    <r>
      <rPr>
        <b/>
        <sz val="10"/>
        <color indexed="30"/>
        <rFont val="Tahoma"/>
        <family val="2"/>
      </rPr>
      <t xml:space="preserve">xxx
</t>
    </r>
    <r>
      <rPr>
        <b/>
        <sz val="10"/>
        <color indexed="8"/>
        <rFont val="Tahoma"/>
        <family val="2"/>
      </rPr>
      <t>(problématique spécifique)</t>
    </r>
  </si>
  <si>
    <t>Mesures :</t>
  </si>
  <si>
    <t>Lampe d'appoint</t>
  </si>
  <si>
    <t>Plafonnier avec néons</t>
  </si>
  <si>
    <r>
      <t xml:space="preserve">• Poste </t>
    </r>
    <r>
      <rPr>
        <sz val="10"/>
        <color indexed="30"/>
        <rFont val="Tahoma"/>
        <family val="2"/>
      </rPr>
      <t xml:space="preserve">1 : xxx </t>
    </r>
    <r>
      <rPr>
        <sz val="10"/>
        <color indexed="8"/>
        <rFont val="Tahoma"/>
        <family val="2"/>
      </rPr>
      <t xml:space="preserve">lux avec éclairage artificiel, </t>
    </r>
    <r>
      <rPr>
        <sz val="10"/>
        <color indexed="30"/>
        <rFont val="Tahoma"/>
        <family val="2"/>
      </rPr>
      <t>xxx</t>
    </r>
    <r>
      <rPr>
        <sz val="10"/>
        <color indexed="8"/>
        <rFont val="Tahoma"/>
        <family val="2"/>
      </rPr>
      <t xml:space="preserve"> lux sans</t>
    </r>
  </si>
  <si>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à </t>
    </r>
    <r>
      <rPr>
        <sz val="10"/>
        <color indexed="30"/>
        <rFont val="Tahoma"/>
        <family val="2"/>
      </rPr>
      <t>xxhxx</t>
    </r>
    <r>
      <rPr>
        <sz val="10"/>
        <color indexed="8"/>
        <rFont val="Tahoma"/>
        <family val="2"/>
      </rPr>
      <t xml:space="preserve"> (temps </t>
    </r>
    <r>
      <rPr>
        <sz val="10"/>
        <color indexed="30"/>
        <rFont val="Tahoma"/>
        <family val="2"/>
      </rPr>
      <t>ensoleillé / pluvieux / couvert</t>
    </r>
    <r>
      <rPr>
        <sz val="10"/>
        <color indexed="8"/>
        <rFont val="Tahoma"/>
        <family val="2"/>
      </rPr>
      <t>) sur les postes de travail</t>
    </r>
  </si>
  <si>
    <r>
      <t xml:space="preserve">• Poste </t>
    </r>
    <r>
      <rPr>
        <sz val="10"/>
        <color indexed="30"/>
        <rFont val="Tahoma"/>
        <family val="2"/>
      </rPr>
      <t xml:space="preserve">2 : xxx </t>
    </r>
    <r>
      <rPr>
        <sz val="10"/>
        <color indexed="8"/>
        <rFont val="Tahoma"/>
        <family val="2"/>
      </rPr>
      <t xml:space="preserve">lux avec éclairage artificiel, </t>
    </r>
    <r>
      <rPr>
        <sz val="10"/>
        <color indexed="30"/>
        <rFont val="Tahoma"/>
        <family val="2"/>
      </rPr>
      <t>xxx</t>
    </r>
    <r>
      <rPr>
        <sz val="10"/>
        <color indexed="8"/>
        <rFont val="Tahoma"/>
        <family val="2"/>
      </rPr>
      <t xml:space="preserve"> lux sans</t>
    </r>
  </si>
  <si>
    <r>
      <t xml:space="preserve">Matériel : Compléter l'éclairage du bureau </t>
    </r>
    <r>
      <rPr>
        <sz val="10"/>
        <color indexed="30"/>
        <rFont val="Tahoma"/>
        <family val="2"/>
      </rPr>
      <t>xxx</t>
    </r>
    <r>
      <rPr>
        <sz val="10"/>
        <color indexed="8"/>
        <rFont val="Tahoma"/>
        <family val="2"/>
      </rPr>
      <t>, par exemple avec un lampadaire halogène ou led doté d'un variateur (permet éclairage indirect plus uniforme), car niveaux mesurés en-deça des minimas</t>
    </r>
  </si>
  <si>
    <r>
      <t xml:space="preserve">Matériel : Lampe d'appoint pour le poste </t>
    </r>
    <r>
      <rPr>
        <sz val="10"/>
        <color indexed="30"/>
        <rFont val="Tahoma"/>
        <family val="2"/>
      </rPr>
      <t>xxx</t>
    </r>
  </si>
  <si>
    <r>
      <t>Bureau</t>
    </r>
    <r>
      <rPr>
        <b/>
        <sz val="10"/>
        <color indexed="30"/>
        <rFont val="Tahoma"/>
        <family val="2"/>
      </rPr>
      <t xml:space="preserve"> 1</t>
    </r>
  </si>
  <si>
    <r>
      <t>Bureau</t>
    </r>
    <r>
      <rPr>
        <b/>
        <sz val="10"/>
        <color indexed="30"/>
        <rFont val="Tahoma"/>
        <family val="2"/>
      </rPr>
      <t xml:space="preserve"> 2</t>
    </r>
  </si>
  <si>
    <r>
      <t>Bureau</t>
    </r>
    <r>
      <rPr>
        <b/>
        <sz val="10"/>
        <color indexed="30"/>
        <rFont val="Tahoma"/>
        <family val="2"/>
      </rPr>
      <t xml:space="preserve"> 3</t>
    </r>
  </si>
  <si>
    <r>
      <t xml:space="preserve">Vibrations </t>
    </r>
    <r>
      <rPr>
        <sz val="10"/>
        <rFont val="Tahoma"/>
        <family val="2"/>
      </rPr>
      <t>mécaniques</t>
    </r>
  </si>
  <si>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</si>
  <si>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t>Norme : 500 lux en moyenne pour l'écriture, dactylographie, lecture et traitement de données, 200 à 300 lux pour le travail sur écran à fond sombre</t>
  </si>
  <si>
    <t>Certificat de capacité + Déclaration auprès des services vétérinaires (non obligatoire, car non réalisé à titre commercial, mais recommandé, notamment pour les chiens mordeurs)</t>
  </si>
  <si>
    <t>Formation (PM) : Certificat de capacité + Déclaration auprès des services vétérinaires pour récupération d'animaux errants (non obligatoire, car non réalisé à titre commercial, mais recommandé, notamment pour les chiens mordeurs)</t>
  </si>
  <si>
    <t>Caisse à chat</t>
  </si>
  <si>
    <t>Matériel (PM) : Caisse à chat pour récupération d'animaux errants</t>
  </si>
  <si>
    <t>EPI : Gants spécifiques</t>
  </si>
  <si>
    <t>EPI : Costumes pour chiens mordeurs</t>
  </si>
  <si>
    <t>EPI (PM) : Costumes pour chiens mordeurs</t>
  </si>
  <si>
    <t>EPI : Manchons spécifiques pour chiens mordeurs</t>
  </si>
  <si>
    <t>Pince à NAC</t>
  </si>
  <si>
    <t>Matériel (PM) : Pince à NAC pour récupération d'animaux errants</t>
  </si>
  <si>
    <t>Crochet à serpents</t>
  </si>
  <si>
    <t>Matériel (PM) : Crochet à serpents pour récupération d'animaux errants</t>
  </si>
  <si>
    <t>Autorisation individuelle de port d'armes accordée par le Préfet pour :</t>
  </si>
  <si>
    <r>
      <rPr>
        <sz val="10"/>
        <color indexed="8"/>
        <rFont val="Calibri"/>
        <family val="2"/>
      </rPr>
      <t>•</t>
    </r>
    <r>
      <rPr>
        <sz val="10"/>
        <color indexed="8"/>
        <rFont val="Times New Roman"/>
        <family val="1"/>
      </rPr>
      <t xml:space="preserve"> </t>
    </r>
    <r>
      <rPr>
        <sz val="10"/>
        <color indexed="8"/>
        <rFont val="Tahoma"/>
        <family val="2"/>
      </rPr>
      <t>Lanceurs de projectiles type "Flashballs" (catégorie C)</t>
    </r>
  </si>
  <si>
    <r>
      <rPr>
        <sz val="10"/>
        <color indexed="8"/>
        <rFont val="Calibri"/>
        <family val="2"/>
      </rPr>
      <t>•</t>
    </r>
    <r>
      <rPr>
        <sz val="10"/>
        <color indexed="8"/>
        <rFont val="Tahoma"/>
        <family val="2"/>
      </rPr>
      <t xml:space="preserve"> Générateur d'aérosols lacrymogènes (catégorie D)</t>
    </r>
  </si>
  <si>
    <t>Autorisation d'acquisition et de détention de l'arme délivrée par le Préfet à la commune pour 5 ans max</t>
  </si>
  <si>
    <t>Document (PM) : Autorisation de port d’arme délivrée par le Préfet pour : révolvers / pistolets (catégorie B), bombes lacrymogènes et tonfas  (catégorie D)</t>
  </si>
  <si>
    <t>Document (PM) : Autorisation d'acquisition et de détention de l'arme délivrée par le Préfet à la commune pour 5 ans max</t>
  </si>
  <si>
    <t>EPI : Gilets pare-balle, notamment pour les rondes de nuit</t>
  </si>
  <si>
    <t>PM - Armes à feu</t>
  </si>
  <si>
    <t>Document (PM) : Carnets de tirs</t>
  </si>
  <si>
    <t>Carnets de tirs</t>
  </si>
  <si>
    <r>
      <rPr>
        <sz val="10"/>
        <color indexed="8"/>
        <rFont val="Calibri"/>
        <family val="2"/>
      </rPr>
      <t>•</t>
    </r>
    <r>
      <rPr>
        <sz val="10"/>
        <color indexed="8"/>
        <rFont val="Times New Roman"/>
        <family val="1"/>
      </rPr>
      <t xml:space="preserve"> </t>
    </r>
    <r>
      <rPr>
        <sz val="10"/>
        <color indexed="8"/>
        <rFont val="Tahoma"/>
        <family val="2"/>
      </rPr>
      <t>Pistolet à impulsion électrique type "Taser" (catégorie B)</t>
    </r>
  </si>
  <si>
    <r>
      <rPr>
        <sz val="10"/>
        <color indexed="8"/>
        <rFont val="Calibri"/>
        <family val="2"/>
      </rPr>
      <t>•</t>
    </r>
    <r>
      <rPr>
        <sz val="10"/>
        <color indexed="8"/>
        <rFont val="Times New Roman"/>
        <family val="1"/>
      </rPr>
      <t xml:space="preserve"> </t>
    </r>
    <r>
      <rPr>
        <sz val="10"/>
        <color indexed="8"/>
        <rFont val="Tahoma"/>
        <family val="2"/>
      </rPr>
      <t>Pistolet semi-automatique 9 mm (catégorie B)</t>
    </r>
  </si>
  <si>
    <r>
      <rPr>
        <sz val="10"/>
        <color indexed="8"/>
        <rFont val="Calibri"/>
        <family val="2"/>
      </rPr>
      <t>•</t>
    </r>
    <r>
      <rPr>
        <sz val="10"/>
        <color indexed="8"/>
        <rFont val="Times New Roman"/>
        <family val="1"/>
      </rPr>
      <t xml:space="preserve"> </t>
    </r>
    <r>
      <rPr>
        <sz val="10"/>
        <color indexed="8"/>
        <rFont val="Tahoma"/>
        <family val="2"/>
      </rPr>
      <t>Revolvers calibre .38 ou type Magnum 357 (catégorie B)</t>
    </r>
  </si>
  <si>
    <t>PM - Tonfas</t>
  </si>
  <si>
    <t>Coffres forts scellés au mur ou au sol dans pièce sécurisée, séparés pour le stockage des armes et munitions</t>
  </si>
  <si>
    <t>Tube de désarmement rempli de sable pour tir à blanc après déchargement des révolvers</t>
  </si>
  <si>
    <t>Matériel (PM) : Tube de désarmement rempli de sable pour tir à blanc après déchargement des révolvers</t>
  </si>
  <si>
    <t>PM - Armement</t>
  </si>
  <si>
    <t>Travaux : Mise en conformité PMR des escaliers avec Bande d'Éveil à la Vigilance (BEV) podotactile en haut, 1ère et dernière contremarche visuellement contrastée, etc.</t>
  </si>
  <si>
    <t>Conformité PMR des escaliers avec Bande d'Éveil à la Vigilance (BEV) podotactile en haut, 1ère et dernière contremarche visuellement contrastée, etc.</t>
  </si>
  <si>
    <t>Nez de marches antidérapants dans les escaliers</t>
  </si>
  <si>
    <t>Travaux : Nez de marches antidérapants dans les escaliers</t>
  </si>
  <si>
    <t>Stores à lamelles horizontales sur les fenêtres</t>
  </si>
  <si>
    <r>
      <t xml:space="preserve">Matériel : Stores à lamelles horizontales à prévoir sur les fenêtres dans le bureau </t>
    </r>
    <r>
      <rPr>
        <sz val="10"/>
        <color indexed="30"/>
        <rFont val="Tahoma"/>
        <family val="2"/>
      </rPr>
      <t>xxx</t>
    </r>
  </si>
  <si>
    <t>Escabeaux dotés de sabots antidérapants</t>
  </si>
  <si>
    <t>Matériel : Remettre des sabots antidérapants sur les escabeaux concernés</t>
  </si>
  <si>
    <t>Sabots antidérapants sur les échelles</t>
  </si>
  <si>
    <t>Matériel : Remettre des sabots antidérapants sur les échelles concernées</t>
  </si>
  <si>
    <t>Chaises solidaires dans l'espace d'attente (évite de devenir un projectile en cas d'agression)</t>
  </si>
  <si>
    <t>Matériel : Chaises solidaires dans l'espace d'attente (évite de devenir un projectile en cas d'agression)</t>
  </si>
  <si>
    <t>Écrans plats réglables en inclinaison</t>
  </si>
  <si>
    <t>Règl. 25/06/80, art. DF 7 : "Les locaux de plus de 100 m² en sous-sol, les locaux de 300 m² en rez-de-chaussée et en étage, ainsi que les locaux de plus de 100 m² sans ouverture sur l’extérieur (porte ou fenêtre) sont désenfumés"</t>
  </si>
  <si>
    <t>Normes :</t>
  </si>
  <si>
    <r>
      <t xml:space="preserve">• Surface </t>
    </r>
    <r>
      <rPr>
        <sz val="10"/>
        <color rgb="FF000000"/>
        <rFont val="Calibri"/>
        <family val="2"/>
      </rPr>
      <t>≥</t>
    </r>
    <r>
      <rPr>
        <i/>
        <sz val="10"/>
        <color rgb="FF000000"/>
        <rFont val="Tahoma"/>
        <family val="2"/>
      </rPr>
      <t xml:space="preserve"> 10 m² par personne dans les bureaux</t>
    </r>
  </si>
  <si>
    <r>
      <t xml:space="preserve">• Largeur d'accès au poste de travail </t>
    </r>
    <r>
      <rPr>
        <sz val="10"/>
        <color rgb="FF000000"/>
        <rFont val="Calibri"/>
        <family val="2"/>
      </rPr>
      <t>≥</t>
    </r>
    <r>
      <rPr>
        <i/>
        <sz val="10"/>
        <color rgb="FF000000"/>
        <rFont val="Tahoma"/>
        <family val="2"/>
      </rPr>
      <t xml:space="preserve"> 80 cm</t>
    </r>
  </si>
  <si>
    <r>
      <t xml:space="preserve">• Espace pour débattement du fauteuil </t>
    </r>
    <r>
      <rPr>
        <sz val="10"/>
        <color rgb="FF000000"/>
        <rFont val="Calibri"/>
        <family val="2"/>
      </rPr>
      <t>≥</t>
    </r>
    <r>
      <rPr>
        <i/>
        <sz val="10"/>
        <color rgb="FF000000"/>
        <rFont val="Tahoma"/>
        <family val="2"/>
      </rPr>
      <t xml:space="preserve"> 1,20 m² (soit 1 m de recul pour une table de 1,20 m de large)</t>
    </r>
  </si>
  <si>
    <t>Espace suffisant pour débattement du fauteuil :</t>
  </si>
  <si>
    <r>
      <t xml:space="preserve">Organisation : Ré-agencer le bureau </t>
    </r>
    <r>
      <rPr>
        <sz val="10"/>
        <color rgb="FF0070C0"/>
        <rFont val="Tahoma"/>
        <family val="2"/>
      </rPr>
      <t>xxx</t>
    </r>
    <r>
      <rPr>
        <sz val="10"/>
        <color indexed="8"/>
        <rFont val="Tahoma"/>
        <family val="2"/>
      </rPr>
      <t xml:space="preserve"> afin de bénéficier d'un espace suffisant pour débattement du fauteuil</t>
    </r>
  </si>
  <si>
    <t>Largeur d'accès suffisante au poste de travail :</t>
  </si>
  <si>
    <r>
      <t xml:space="preserve">Organisation : Ré-agencer le bureau </t>
    </r>
    <r>
      <rPr>
        <sz val="10"/>
        <color rgb="FF0070C0"/>
        <rFont val="Tahoma"/>
        <family val="2"/>
      </rPr>
      <t>xxx</t>
    </r>
    <r>
      <rPr>
        <sz val="10"/>
        <color indexed="8"/>
        <rFont val="Tahoma"/>
        <family val="2"/>
      </rPr>
      <t xml:space="preserve"> afin de bénéficier d'une largeur d'accès suffisante au poste de travail</t>
    </r>
  </si>
  <si>
    <t>Contrôle annuel réglementaire de l'alarme incendie / SSI</t>
  </si>
  <si>
    <r>
      <t xml:space="preserve">Vérification : </t>
    </r>
    <r>
      <rPr>
        <sz val="10"/>
        <color indexed="30"/>
        <rFont val="Tahoma"/>
        <family val="2"/>
      </rPr>
      <t>Poursuivre le</t>
    </r>
    <r>
      <rPr>
        <sz val="10"/>
        <color indexed="8"/>
        <rFont val="Tahoma"/>
        <family val="2"/>
      </rPr>
      <t xml:space="preserve"> contrôle annuel réglementaire de l'alarme incendie / SSI</t>
    </r>
  </si>
  <si>
    <r>
      <t xml:space="preserve">Organisation : Ré-agencer le bureau </t>
    </r>
    <r>
      <rPr>
        <sz val="10"/>
        <color rgb="FF0070C0"/>
        <rFont val="Tahoma"/>
        <family val="2"/>
      </rPr>
      <t>xxx</t>
    </r>
    <r>
      <rPr>
        <sz val="10"/>
        <color indexed="8"/>
        <rFont val="Tahoma"/>
        <family val="2"/>
      </rPr>
      <t xml:space="preserve"> afin d'éloigner l'écran de la fenêtre (</t>
    </r>
    <r>
      <rPr>
        <sz val="10"/>
        <color rgb="FF0070C0"/>
        <rFont val="Tahoma"/>
        <family val="2"/>
      </rPr>
      <t>xx</t>
    </r>
    <r>
      <rPr>
        <sz val="10"/>
        <color indexed="8"/>
        <rFont val="Tahoma"/>
        <family val="2"/>
      </rPr>
      <t xml:space="preserve"> cm contre 1,50 m préconisé par l'INRS)</t>
    </r>
  </si>
  <si>
    <r>
      <t>Écran suffisamment éloigné de la fenêtre</t>
    </r>
    <r>
      <rPr>
        <sz val="10"/>
        <rFont val="Tahoma"/>
        <family val="2"/>
      </rPr>
      <t xml:space="preserve"> (</t>
    </r>
    <r>
      <rPr>
        <sz val="10"/>
        <rFont val="Tahoma"/>
        <family val="2"/>
      </rPr>
      <t>1</t>
    </r>
    <r>
      <rPr>
        <sz val="10"/>
        <color indexed="8"/>
        <rFont val="Tahoma"/>
        <family val="2"/>
      </rPr>
      <t>,50 m préconisé par l'INRS)</t>
    </r>
  </si>
  <si>
    <r>
      <t xml:space="preserve">Fauteuil avec accoudoirs </t>
    </r>
    <r>
      <rPr>
        <sz val="10"/>
        <color rgb="FF0070C0"/>
        <rFont val="Tahoma"/>
        <family val="2"/>
      </rPr>
      <t>fixes ou réglables</t>
    </r>
  </si>
  <si>
    <t xml:space="preserve">Système de Sécurité Incendie (SSI) : alarme + déclencheurs manuels + détecteurs </t>
  </si>
  <si>
    <t>Travaux : Système de Sécurité Incendie (SSI) à installer avec alarme + déclencheurs manuels + détecteurs</t>
  </si>
  <si>
    <t>Liste des échelles recensées :</t>
  </si>
  <si>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</si>
  <si>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</si>
  <si>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</si>
  <si>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</si>
  <si>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</si>
  <si>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t>• Pour modifier les listes déroulantes de choix (ajouter un item par exemple), se rendre sur le dernier onglet =</t>
  </si>
  <si>
    <r>
      <t xml:space="preserve">Description des activités </t>
    </r>
    <r>
      <rPr>
        <sz val="10"/>
        <rFont val="Tahoma"/>
        <family val="2"/>
      </rPr>
      <t>= onglet</t>
    </r>
  </si>
  <si>
    <r>
      <t xml:space="preserve">Moyens de prévention par risques </t>
    </r>
    <r>
      <rPr>
        <sz val="10"/>
        <rFont val="Tahoma"/>
        <family val="2"/>
      </rPr>
      <t>= onglets du type</t>
    </r>
  </si>
  <si>
    <t>En application du décret 2001-1016 du 5 novembre 2001 (articles R4121-1 à 4 du code du travail)</t>
  </si>
  <si>
    <t>Vérification : Dossier Technique Amiante (DTA) à réaliser sur les bâtiments, puis encaspulage, retrait ou contrôle triennal de l'état de conservation des matériaux contenant de l'amiante</t>
  </si>
  <si>
    <t>Dossier Technique Amiante (DTA) réalisé sur les bâtiments, puis encapsulage, retrait ou contrôle triennal de l'état de conservation des matériaux contenant de l'amiante</t>
  </si>
  <si>
    <r>
      <t xml:space="preserve">Par : </t>
    </r>
    <r>
      <rPr>
        <sz val="12"/>
        <color indexed="30"/>
        <rFont val="Tahoma"/>
        <family val="2"/>
      </rPr>
      <t>xxx, Assistant / Conseiller</t>
    </r>
    <r>
      <rPr>
        <sz val="12"/>
        <rFont val="Tahoma"/>
        <family val="2"/>
      </rPr>
      <t xml:space="preserve"> de Prévention, en collaboration avec </t>
    </r>
    <r>
      <rPr>
        <sz val="12"/>
        <color indexed="30"/>
        <rFont val="Tahoma"/>
        <family val="2"/>
      </rPr>
      <t>xxx, ACFI</t>
    </r>
    <r>
      <rPr>
        <sz val="12"/>
        <rFont val="Tahoma"/>
        <family val="2"/>
      </rPr>
      <t xml:space="preserve"> du CDG 83</t>
    </r>
  </si>
  <si>
    <t>Radon</t>
  </si>
  <si>
    <t>PRÉ-REPÉRAGE DE L'EXPOSITION AUX FACTEURS DE RISQUES PROFESSIONNELS</t>
  </si>
  <si>
    <t>FACTEURS DE RISQUES PROFESSIONNELS</t>
  </si>
  <si>
    <t>HIÉRARCHISATION DES RISQUES - STATISTIQUES</t>
  </si>
  <si>
    <r>
      <t xml:space="preserve">Ne rien saisir </t>
    </r>
    <r>
      <rPr>
        <i/>
        <sz val="10"/>
        <color rgb="FFFF0000"/>
        <rFont val="Tahoma"/>
        <family val="2"/>
      </rPr>
      <t>ci-dessous =&gt; Remplissage automatique</t>
    </r>
  </si>
  <si>
    <t xml:space="preserve">Risques
</t>
  </si>
  <si>
    <t>RPS
(risques psychosociaux)</t>
  </si>
  <si>
    <t>Score des moyens de prévention proposés</t>
  </si>
  <si>
    <t>Hiérarchisation des risques
de l'unité de travail</t>
  </si>
  <si>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</si>
  <si>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</si>
  <si>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</si>
  <si>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</si>
  <si>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</si>
  <si>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</si>
  <si>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</si>
  <si>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</si>
  <si>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</si>
  <si>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</si>
  <si>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</si>
  <si>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</si>
  <si>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</si>
  <si>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</si>
  <si>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</si>
  <si>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</si>
  <si>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</si>
  <si>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</si>
  <si>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</si>
  <si>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</si>
  <si>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</si>
  <si>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Nota : Une explication du classement des risques s'avère souvent nécessaire en complément des éléments graphiques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</si>
  <si>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</si>
  <si>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Agents</t>
  </si>
  <si>
    <t>ÉVOLUTION DU NOMBRE DE SITES &amp; D'AGENTS</t>
  </si>
  <si>
    <t>Sites</t>
  </si>
  <si>
    <t>Hommes</t>
  </si>
  <si>
    <t>Femmes</t>
  </si>
  <si>
    <t xml:space="preserve"> J</t>
  </si>
  <si>
    <t>Année n-1</t>
  </si>
  <si>
    <t>Année n</t>
  </si>
  <si>
    <t>Différentiel</t>
  </si>
  <si>
    <t>Priorité 1</t>
  </si>
  <si>
    <t>Priorité 2</t>
  </si>
  <si>
    <t>Priorité 3</t>
  </si>
  <si>
    <t>TOTAL</t>
  </si>
  <si>
    <t>Priorité #</t>
  </si>
  <si>
    <r>
      <rPr>
        <sz val="10"/>
        <rFont val="Tahoma"/>
        <family val="2"/>
      </rPr>
      <t xml:space="preserve">Hiérarchisation des </t>
    </r>
    <r>
      <rPr>
        <b/>
        <sz val="10"/>
        <rFont val="Tahoma"/>
        <family val="2"/>
      </rPr>
      <t xml:space="preserve">Risques </t>
    </r>
    <r>
      <rPr>
        <sz val="10"/>
        <rFont val="Tahoma"/>
        <family val="2"/>
      </rPr>
      <t>- Statistiques</t>
    </r>
  </si>
  <si>
    <t>Vérification : Exemple Bruit</t>
  </si>
  <si>
    <t>Formation : Exemple Bruit</t>
  </si>
  <si>
    <t>Total agents</t>
  </si>
  <si>
    <t>Document (pandémie) : Suivi des préconisations des fiches métiers du ministère du travail ou des branches avec affichage des procédures spécifiques</t>
  </si>
  <si>
    <t>Vérification : Exemple Risque biologique</t>
  </si>
  <si>
    <r>
      <t xml:space="preserve">Vérification du potentiel radon des sols de la ou des communes sur la carte du site </t>
    </r>
    <r>
      <rPr>
        <u/>
        <sz val="10"/>
        <rFont val="Tahoma"/>
        <family val="2"/>
      </rPr>
      <t>www.isrn.fr</t>
    </r>
  </si>
  <si>
    <t>Si commune classée en zone 3 (potentiel significatif) :</t>
  </si>
  <si>
    <t>• Mesurage obligatoire dans ERP d'enseignement, d'accueil d'enfants &lt; 6 ans ou de personnes âgées, médico-sociaux…</t>
  </si>
  <si>
    <t>• Mesurage recommandé selon critères de vigilance (pièce confinée, sol en terre battue, gaines techniques…)</t>
  </si>
  <si>
    <t>Mesurage du radon dans les locaux par un organisme agréé</t>
  </si>
  <si>
    <r>
      <t xml:space="preserve">Organisation : Vérification du potentiel radon des sols de la ou des communes sur la carte du site </t>
    </r>
    <r>
      <rPr>
        <u/>
        <sz val="10"/>
        <rFont val="Tahoma"/>
        <family val="2"/>
      </rPr>
      <t>www.isrn.fr</t>
    </r>
  </si>
  <si>
    <t>Suivi des préconisations des fiches métiers du ministère du travail ou des branches avec affichage des procédures spécifiques</t>
  </si>
  <si>
    <t xml:space="preserve">Formation : Sensibilisation aux Gestes Qui Sauvent (GQS). Objectif 80 % d'agents formés au secourisme </t>
  </si>
  <si>
    <t xml:space="preserve">Sensibilisation aux Gestes Qui Sauvent (GQS). Objectif 80 % d'agents formés au secourisme </t>
  </si>
  <si>
    <t>Vérification : Mesurage du radon dans les locaux par un organisme agréé si potentiel significatif</t>
  </si>
  <si>
    <t>Collectivité</t>
  </si>
  <si>
    <t>ÉVOLUTION DU NOMBRE D'ACTIONS PROPOSÉES
/ PRIORITÉ</t>
  </si>
  <si>
    <t xml:space="preserve">ÉVOLUTION DU NOMBRE D'ACTIONS PROPOSÉES
/ RISQUE
</t>
  </si>
  <si>
    <t>Blocs Autonomes d'Éclairage de Sécurité (BAES)</t>
  </si>
  <si>
    <t>Matériel : Blocs Autonomes d'Éclairage de Sécurité (BAES)</t>
  </si>
  <si>
    <r>
      <t xml:space="preserve">&amp; </t>
    </r>
    <r>
      <rPr>
        <sz val="10"/>
        <color indexed="23"/>
        <rFont val="Tahoma"/>
        <family val="2"/>
      </rPr>
      <t>Articles R4121-1 à 4 du code du travail</t>
    </r>
  </si>
  <si>
    <t>Document : Recueil des indicateurs RH de risques psychosociaux  et mise en place d'une démarche de prévention de ces risques</t>
  </si>
  <si>
    <t>Recueil des indicateurs RH de risques psychosociaux et mise en place d'une démarche de prévention de ces risques</t>
  </si>
  <si>
    <r>
      <t xml:space="preserve">Pandémie
(Covid-19
grippe A…)  
</t>
    </r>
    <r>
      <rPr>
        <sz val="10"/>
        <rFont val="Tahoma"/>
        <family val="2"/>
      </rPr>
      <t>- Mesures organisationnelles</t>
    </r>
  </si>
  <si>
    <t>Plan de Continuité et/ou de Reprise d'Activité (PCA/PRA) avec limitation aux activités essentielles, pas de rassemblement, limitation de l'accès au public, modification des modes opératoires…</t>
  </si>
  <si>
    <t>Document (pandémie) : Plan de Continuité et/ou de Reprise d'Activité (PCA/PRA) avec limitation aux activités essentielles, pas de rassemblement, limitation de l'accès au public, modification des modes opératoires…</t>
  </si>
  <si>
    <t xml:space="preserve">Mise en place du télétravail et des réunions en visioconférence, limitation du nombre d'agent sur site </t>
  </si>
  <si>
    <t xml:space="preserve">Organisation (pandémie) : Mise en place du télétravail et des réunions en visioconférence, limitation du nombre d'agent sur site </t>
  </si>
  <si>
    <t>Suivi administratif des agents avec communication sur la position administrative (ASA, télétravail, congé maladie) et prise en charge des personnes isolées</t>
  </si>
  <si>
    <t>Organisation (pandémie) : Suivi administratif des agents avec communication sur la position administrative (ASA, télétravail, congé maladie) et prise en charge des personnes isolées</t>
  </si>
  <si>
    <r>
      <t xml:space="preserve">Pandémie
</t>
    </r>
    <r>
      <rPr>
        <sz val="10"/>
        <rFont val="Tahoma"/>
        <family val="2"/>
      </rPr>
      <t>- Mesures techniques</t>
    </r>
  </si>
  <si>
    <t>EPI : Masques chirurgicaux, textiles catégorie 1 ou FFP2, gants, lunettes, blouses, combinaisons jetables, surchaussures</t>
  </si>
  <si>
    <t>EPI (pandémie) : Masques chirurgicaux, textiles catégorie 1 ou FFP2, gants, lunettes, blouses, combinaisons jetables, surchaussures</t>
  </si>
  <si>
    <t>Gel hydroalcoolique et produits de désinfection, par exemple lingettes ou spray sans rinçage dans les locaux et les véhicules</t>
  </si>
  <si>
    <t>Matériel (pandémie) : Gel hydroalcoolique et produits de désinfection, par exemple lingettes ou spray sans rinçage dans les locaux et les véhicules</t>
  </si>
  <si>
    <t>Procédure de désinfection pour les locaux type sanitaires et les points critiques (poignées de porte, sanitaires, salle de repas...) ainsi que les véhicules</t>
  </si>
  <si>
    <t>Organisation (pandémie) : Procédure de désinfection pour les locaux type sanitaires et les points critiques (poignées de porte, sanitaires, salle de repas...) ainsi que les véhicules</t>
  </si>
  <si>
    <t>Conditions de prise de repas sur place limitant les contacts (plusieurs "services", autorisation temporaire de prise de repas dans les bureaux, espacement des tables...)</t>
  </si>
  <si>
    <t>Organisation (pandémie) : Conditions de prise de repas sur place limitant les contacts (plusieurs "services", autorisation temporaire de prise de repas dans les bureaux, espacement des tables...)</t>
  </si>
  <si>
    <r>
      <t xml:space="preserve">Pandémie
</t>
    </r>
    <r>
      <rPr>
        <sz val="10"/>
        <rFont val="Tahoma"/>
        <family val="2"/>
      </rPr>
      <t>- Mesures humaines</t>
    </r>
  </si>
  <si>
    <t>Rappel des gestes barrières (lavage des mains, distances de sécurité, consignes pour l'éternuement ou en cas de toux...) + information/formation des agents</t>
  </si>
  <si>
    <t>Organisation (pandémie) : Rappel des gestes barrières (lavage des mains, distances de sécurité, consignes pour l'éternuement ou en cas de toux...) + information/formation des agents</t>
  </si>
  <si>
    <r>
      <t xml:space="preserve">Pandémie
</t>
    </r>
    <r>
      <rPr>
        <sz val="10"/>
        <rFont val="Tahoma"/>
        <family val="2"/>
      </rPr>
      <t>- Mesures spécifiques métiers</t>
    </r>
  </si>
  <si>
    <r>
      <t xml:space="preserve">Pandémie
</t>
    </r>
    <r>
      <rPr>
        <sz val="10"/>
        <rFont val="Tahoma"/>
        <family val="2"/>
      </rPr>
      <t>- Administratifs</t>
    </r>
  </si>
  <si>
    <t>Réaménagement des lieux d'accueil du public (vitre transparente, délimitation des distances de sécurité, interphone, affichage, protection téléphone par film protecteur…)</t>
  </si>
  <si>
    <t>Travaux (pandémie) : Réaménagement des lieux d'accueil du public (vitre transparente, délimitation des distances de sécurité, interphone, affichage…)</t>
  </si>
  <si>
    <t>Contractuels
Saisonniers</t>
  </si>
  <si>
    <t>Organisation du risque routier : missions et trajets</t>
  </si>
  <si>
    <t>Présentations périodiques des permis en possession de la Collectivité</t>
  </si>
  <si>
    <t>Document : Présentations périodiques des permis en possession de la Collectivité</t>
  </si>
  <si>
    <t>Obligation de prévenir l'employeur en cas de retrait de permis mentionnée dans le règlement intérieur</t>
  </si>
  <si>
    <t>Organisation : Obligation de prévenir l'employeur en cas de retrait de permis mentionnée dans le règlement intérieur</t>
  </si>
  <si>
    <t>Document : Ordre de mission permanent à faire chaque année pour les agents amenés à utiliser un véhicule (personnel et service) dans le cadre de leur service avec regard sur assurance et contrôle technique</t>
  </si>
  <si>
    <t xml:space="preserve">Organisation : Communication de la structure sur le risque routier (bilan des accidents de trajet / mission, RI, Règlement d'utilisation des véhicules…) </t>
  </si>
  <si>
    <t>Document : Règlement d'utilisation des véhicules &amp; engins, règlement intérieur et livret d'accueil avec risque routier ainsi que procédures spécifiques lors de missions particulières</t>
  </si>
  <si>
    <t xml:space="preserve">Document : Information des agents sur l'utilisation des vélos et trotinettes et prise en compte des risques spécifiques </t>
  </si>
  <si>
    <t>Organisation : Mise en place d'une politique de gestion des déplacements domicile/travail (télétravail, covoiturage, transports en commun…)</t>
  </si>
  <si>
    <t xml:space="preserve">Organisation : Réduction, anticipation et organisation des déplacements mission  (visio conférence, plan de déplacement, transport en commun …) </t>
  </si>
  <si>
    <t>Organisation : Mise en place de contrôles par alcootest pour les postes de conduite</t>
  </si>
  <si>
    <t>Organisation : Mise en place de contrôles par alcootest, test de dépistage de drogues…  pour les postes de conduite</t>
  </si>
  <si>
    <t>Vérification : Contrôle du véhicule avant prise de fonction (feux, freins, carroserie, niveaux…)</t>
  </si>
  <si>
    <t>Vérification : Contrôle du véhicule avant prise de fonction (feux, freins, carroserie, niveaux, pneumatiques…)</t>
  </si>
  <si>
    <t>Document : Carnet de bord et processus de suivi</t>
  </si>
  <si>
    <t>Matériel : Équipements hivernaux loi montagne (chaînes, pneumatiques neige, chaussettes…)</t>
  </si>
  <si>
    <t>Matériel : Dispositif de prévention intégré dans les véhicules (dispositif de communication intégrés, éthylotest anti-démarrage…)</t>
  </si>
  <si>
    <t>Matériel : Dispositif de prévention intégré dans les véhicules (dispositif de communication intégrés, éthylotest anti-démarrage, ABS…)</t>
  </si>
  <si>
    <t>Garage / préau pour garer les véhicules à l'abri</t>
  </si>
  <si>
    <t>Travaux : Garage / préau pour garer les véhicules à l'abri</t>
  </si>
  <si>
    <t>Plan de circulation sur site</t>
  </si>
  <si>
    <t>Document : Plan de circulation à mettre en place</t>
  </si>
  <si>
    <t>Aménagement d'un parking réservé au véhicules personnels</t>
  </si>
  <si>
    <t>Travaux : Parking réservé au véhicules personnels</t>
  </si>
  <si>
    <t>Séparation des accès des véhicules personnels et de service</t>
  </si>
  <si>
    <t>Organisation : Séparation des accès des véhicules personnels et de service</t>
  </si>
  <si>
    <t>Séparation des circulations piétons et véhicules</t>
  </si>
  <si>
    <t>Organisation : Séparation des circulations piétons et véhicules</t>
  </si>
  <si>
    <t>Aménagement d'une aire de lavage</t>
  </si>
  <si>
    <t>Travaux : Aménagement d'une aire de lavage</t>
  </si>
  <si>
    <t xml:space="preserve">Formations &amp; sensibilisations </t>
  </si>
  <si>
    <t xml:space="preserve">Formation : Rappel du code de la route, des réglementations spécifiques en fonction des activités </t>
  </si>
  <si>
    <t xml:space="preserve">Organisation : Définir les pratiques de communication à l'intérieur des véhicules (utilisation du téléphone…) </t>
  </si>
  <si>
    <t xml:space="preserve">Formation : Organisation d'une formation de sensibilisation sur le risque routier (journée sécurité routière, stage centaure, éco conduite…) </t>
  </si>
  <si>
    <t xml:space="preserve">Documents : Diffusion de brochures et affiches sur le risque routier au sein de la collectivité </t>
  </si>
  <si>
    <t>Formation spécifique à la conduite sur sites, tutorat pour certaines activités (Pompiers, collecte OM, conduite d'engins, travaux routiers…)</t>
  </si>
  <si>
    <t>Formation : Formation spécifique à la conduite sur sites, tutorat pour certaines activités (Pompiers, collecte OM, conduite d'engins, travaux routiers, opérations de chargement déchargement, VUL…)</t>
  </si>
  <si>
    <t xml:space="preserve">Addictions </t>
  </si>
  <si>
    <t xml:space="preserve">Formation : Sensibilisation sur les addictions </t>
  </si>
  <si>
    <t>Document : Document manager pour la gestion des agents en situation et comportement anormal en rapport aux addictions (Entretien hiérarchique ou « du lendemain »)</t>
  </si>
  <si>
    <t>Organisation : Prise en charge et suivi des agents souffrant d'addictions</t>
  </si>
  <si>
    <t>PAPRIPACT</t>
  </si>
  <si>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</si>
  <si>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t>Action à moyen terme</t>
  </si>
  <si>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</si>
  <si>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</si>
  <si>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</si>
  <si>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</si>
  <si>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</si>
  <si>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</si>
  <si>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r>
      <rPr>
        <sz val="10"/>
        <rFont val="Tahoma"/>
        <family val="2"/>
      </rPr>
      <t>Liste des</t>
    </r>
    <r>
      <rPr>
        <b/>
        <sz val="10"/>
        <rFont val="Tahoma"/>
        <family val="2"/>
      </rPr>
      <t xml:space="preserve"> actions</t>
    </r>
  </si>
  <si>
    <t>LISTE DES ACTIONS</t>
  </si>
  <si>
    <t>Copier-coller la liste des actions (onglet précédent) dans les 2 premières colonnes ci-dessous</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</si>
  <si>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</si>
  <si>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</si>
  <si>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</si>
  <si>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</si>
  <si>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</si>
  <si>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</si>
  <si>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</si>
  <si>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</si>
  <si>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</si>
  <si>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CST :</t>
  </si>
  <si>
    <t xml:space="preserve">Comité Social Territorial </t>
  </si>
  <si>
    <t>Organisation : Visite périodique de poste de travail par le médecin du travail</t>
  </si>
  <si>
    <t>Suivi médical par le médecin du travail, incluant le suivi des vaccinations</t>
  </si>
  <si>
    <t>Médecine préventive : Suivi médical par le médecin du travail, incluant le suivi des vaccinations</t>
  </si>
  <si>
    <t>Suivi de la vaccination contre la rage par le médecin du travail</t>
  </si>
  <si>
    <t>Médecine préventive (PM) : Suivi de la vaccination contre la rage par le médecin du travail</t>
  </si>
  <si>
    <t>RSU</t>
  </si>
  <si>
    <t>Médecin du travail interentreprise ou CDG 83</t>
  </si>
  <si>
    <t>F3SCT :</t>
  </si>
  <si>
    <t>Formation Spécialisée en Santé, Sécurité et Conditions de Travail (également appelée FS ou FSSCT)</t>
  </si>
  <si>
    <t>Document : Rédiger le DU pour l'ensemble des unités de travail de la collectivité et le valider en CST ou F3SCT le cas échéant</t>
  </si>
  <si>
    <t>CST / F3SCT</t>
  </si>
  <si>
    <t>Lettre de cadrage des AP - CP validée en CST ou F3SCT le cas échéant</t>
  </si>
  <si>
    <t>DU rédigé et validé en CST ou F3SCT le cas échéant</t>
  </si>
  <si>
    <t>Collectivité dépendant du Comité Social Territorial (CST) du CDG 83 ou CST mis en place en interne si effectif ≥ 50 agents</t>
  </si>
  <si>
    <t>Organisation : Mettre en place le CST en interne si effectif ≥ 50 agents</t>
  </si>
  <si>
    <t>Organisation : Mettre en place une F3SCT en interne si effectif  ≥ 200 agents ou risques particuliers</t>
  </si>
  <si>
    <t>3 réunions de la F3SCT par an le cas échéant</t>
  </si>
  <si>
    <t>Organisation : Réunir au moins 3 fois par an la F3SCT le cas échéant</t>
  </si>
  <si>
    <t>Formation : Inscrire les représentants du personnel à une formation sur la santé au travail de 5 jours (3 jours pour les membres du CST qui ne siègent pas en F3SCT)</t>
  </si>
  <si>
    <t>Règlement intérieur validé en CST ou F3SCT avec mention sur la santé au travail</t>
  </si>
  <si>
    <t>Formation Spécialisée en Santé, Sécurité et Conditions de Travail (F3SCT) créée en interne si effectif  ≥ 200 agents ou risques particuliers</t>
  </si>
  <si>
    <t>Organisation : Réunir au moins 2 fois par an le CST dont au moins une fois sur une thématique concernant la santé, sécurité et conditions de travail (en l'absence de F3SCT)</t>
  </si>
  <si>
    <t>2 réunions du CST par an, dont au moins une concernant la santé, sécurité et conditions de travail (en l'absence de F3SCT)</t>
  </si>
  <si>
    <t>Site</t>
  </si>
  <si>
    <t>Secrétariat DGS</t>
  </si>
  <si>
    <t>Juriste</t>
  </si>
  <si>
    <t>Responsable Marchés Publics</t>
  </si>
  <si>
    <t>Comptable</t>
  </si>
  <si>
    <t>Gestionnaire paie</t>
  </si>
  <si>
    <t>Élaboration de la paie</t>
  </si>
  <si>
    <t>Agent d'état civil</t>
  </si>
  <si>
    <t>Bibliothécaire / Médiathécaire</t>
  </si>
  <si>
    <t>Professeur d'arts plastiques / musique / danse</t>
  </si>
  <si>
    <t>Hôtel de Ville</t>
  </si>
  <si>
    <t>Directeur des Affaires Culturelles</t>
  </si>
  <si>
    <t>Agent de musée</t>
  </si>
  <si>
    <t>Agent d'entretien</t>
  </si>
  <si>
    <t>Office du Tourisme</t>
  </si>
  <si>
    <t>Formation : Sensibilisation à l'ergonomie lors du travail sur écran, par exemple incluse dans la formation Prévention des Risques liés à l'Activité Physique (PRAP), possible par le CDG</t>
  </si>
  <si>
    <r>
      <t xml:space="preserve">/!\ Le cas échéant, les statistiques globales intègrent les actions supplémentaires proposées dans l'onglet </t>
    </r>
    <r>
      <rPr>
        <b/>
        <i/>
        <sz val="10"/>
        <color theme="1" tint="0.499984740745262"/>
        <rFont val="Tahoma"/>
        <family val="2"/>
      </rPr>
      <t>Organisation de la Prévention</t>
    </r>
  </si>
  <si>
    <t>Programme Annuel de Prévention des Risques Professionnels et d'Amélioration des Conditions de Travail (PAPRIPACT)</t>
  </si>
  <si>
    <t>Document : Programme Annuel de Prévention des Risques Professionnels et d'Amélioration des Conditions de Travail (PAPRIPACT), obligatoire dans collectivités &gt; 50 agents, facultatif sinon</t>
  </si>
  <si>
    <t>Rapport Social Unique (RSU)</t>
  </si>
  <si>
    <t>Document : Mise en place du Rapport Social Unique (RSU)</t>
  </si>
  <si>
    <r>
      <t xml:space="preserve">Date de dernière mise à jour : </t>
    </r>
    <r>
      <rPr>
        <sz val="12"/>
        <color indexed="30"/>
        <rFont val="Tahoma"/>
        <family val="2"/>
      </rPr>
      <t>15 septembre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</si>
</sst>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10"/>
      <name val="Tahoma"/>
      <family val="2"/>
    </font>
    <font>
      <sz val="10"/>
      <name val="Tahoma"/>
      <family val="2"/>
    </font>
    <font>
      <b/>
      <sz val="20"/>
      <color indexed="8"/>
      <name val="Impact"/>
      <family val="2"/>
    </font>
    <font>
      <sz val="12"/>
      <name val="Tahoma"/>
      <family val="2"/>
    </font>
    <font>
      <b/>
      <sz val="12"/>
      <name val="Tahoma"/>
      <family val="2"/>
    </font>
    <font>
      <sz val="9"/>
      <name val="Tahoma"/>
      <family val="2"/>
    </font>
    <font>
      <b/>
      <sz val="9"/>
      <name val="Tahoma"/>
      <family val="2"/>
    </font>
    <font>
      <sz val="12"/>
      <color indexed="30"/>
      <name val="Tahoma"/>
      <family val="2"/>
    </font>
    <font>
      <sz val="10"/>
      <color indexed="30"/>
      <name val="Tahoma"/>
      <family val="2"/>
    </font>
    <font>
      <i/>
      <sz val="10"/>
      <color indexed="8"/>
      <name val="Tahoma"/>
      <family val="2"/>
    </font>
    <font>
      <sz val="10"/>
      <color indexed="62"/>
      <name val="Tahoma"/>
      <family val="2"/>
    </font>
    <font>
      <i/>
      <sz val="10"/>
      <name val="Tahoma"/>
      <family val="2"/>
    </font>
    <font>
      <b/>
      <sz val="18"/>
      <name val="Tahoma"/>
      <family val="2"/>
    </font>
    <font>
      <b/>
      <sz val="10"/>
      <color indexed="30"/>
      <name val="Tahoma"/>
      <family val="2"/>
    </font>
    <font>
      <u/>
      <sz val="10"/>
      <name val="Tahoma"/>
      <family val="2"/>
    </font>
    <font>
      <sz val="10"/>
      <name val="Times New Roman"/>
      <family val="1"/>
    </font>
    <font>
      <i/>
      <u/>
      <sz val="10"/>
      <name val="Tahoma"/>
      <family val="2"/>
    </font>
    <font>
      <sz val="10"/>
      <color indexed="8"/>
      <name val="Calibri"/>
      <family val="2"/>
    </font>
    <font>
      <sz val="10"/>
      <color indexed="8"/>
      <name val="Wingdings"/>
      <charset val="2"/>
    </font>
    <font>
      <b/>
      <sz val="10"/>
      <color indexed="10"/>
      <name val="Tahoma"/>
      <family val="2"/>
    </font>
    <font>
      <sz val="10"/>
      <color indexed="81"/>
      <name val="Tahoma"/>
      <family val="2"/>
    </font>
    <font>
      <b/>
      <i/>
      <sz val="10"/>
      <name val="Tahoma"/>
      <family val="2"/>
    </font>
    <font>
      <b/>
      <sz val="9"/>
      <color indexed="8"/>
      <name val="Tahoma"/>
      <family val="2"/>
    </font>
    <font>
      <sz val="9"/>
      <color indexed="8"/>
      <name val="Tahoma"/>
      <family val="2"/>
    </font>
    <font>
      <sz val="10"/>
      <color indexed="9"/>
      <name val="Tahoma"/>
      <family val="2"/>
    </font>
    <font>
      <b/>
      <sz val="10"/>
      <color indexed="9"/>
      <name val="Tahoma"/>
      <family val="2"/>
    </font>
    <font>
      <sz val="11"/>
      <color theme="1"/>
      <name val="Calibri"/>
      <family val="2"/>
      <scheme val="minor"/>
    </font>
    <font>
      <b/>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b/>
      <sz val="10"/>
      <color theme="1"/>
      <name val="Tahoma"/>
      <family val="2"/>
    </font>
    <font>
      <sz val="24"/>
      <color theme="1"/>
      <name val="Tahoma"/>
      <family val="2"/>
    </font>
    <font>
      <b/>
      <sz val="10"/>
      <color rgb="FF000000"/>
      <name val="Tahoma"/>
      <family val="2"/>
    </font>
    <font>
      <sz val="11"/>
      <color theme="1"/>
      <name val="Tahoma"/>
      <family val="2"/>
    </font>
    <font>
      <sz val="11"/>
      <name val="Calibri"/>
      <family val="2"/>
      <scheme val="minor"/>
    </font>
    <font>
      <sz val="10"/>
      <color theme="0"/>
      <name val="Tahoma"/>
      <family val="2"/>
    </font>
    <font>
      <sz val="10"/>
      <color rgb="FFFF0000"/>
      <name val="Tahoma"/>
      <family val="2"/>
    </font>
    <font>
      <b/>
      <sz val="10"/>
      <color theme="1" tint="0.499984740745262"/>
      <name val="Tahoma"/>
      <family val="2"/>
    </font>
    <font>
      <sz val="8"/>
      <color rgb="FF000000"/>
      <name val="Tahoma"/>
      <family val="2"/>
    </font>
    <font>
      <i/>
      <sz val="10"/>
      <color rgb="FF000000"/>
      <name val="Tahoma"/>
      <family val="2"/>
    </font>
    <font>
      <i/>
      <sz val="10"/>
      <color rgb="FFFF0000"/>
      <name val="Tahoma"/>
      <family val="2"/>
    </font>
    <font>
      <sz val="10"/>
      <color rgb="FF00B050"/>
      <name val="Tahoma"/>
      <family val="2"/>
    </font>
    <font>
      <i/>
      <sz val="10"/>
      <color rgb="FF00B050"/>
      <name val="Tahoma"/>
      <family val="2"/>
    </font>
    <font>
      <sz val="10"/>
      <color rgb="FF0070C0"/>
      <name val="Tahoma"/>
      <family val="2"/>
    </font>
    <font>
      <i/>
      <sz val="10"/>
      <color rgb="FF0070C0"/>
      <name val="Tahoma"/>
      <family val="2"/>
    </font>
    <font>
      <b/>
      <sz val="10"/>
      <color rgb="FFFF0000"/>
      <name val="Tahoma"/>
      <family val="2"/>
    </font>
    <font>
      <b/>
      <sz val="10"/>
      <color rgb="FF00B050"/>
      <name val="Tahoma"/>
      <family val="2"/>
    </font>
    <font>
      <b/>
      <sz val="10"/>
      <color rgb="FF0070C0"/>
      <name val="Tahoma"/>
      <family val="2"/>
    </font>
    <font>
      <sz val="14"/>
      <color theme="1"/>
      <name val="Webdings"/>
      <family val="1"/>
      <charset val="2"/>
    </font>
    <font>
      <sz val="12"/>
      <color theme="1"/>
      <name val="Webdings"/>
      <family val="1"/>
      <charset val="2"/>
    </font>
    <font>
      <sz val="8"/>
      <color theme="1"/>
      <name val="Tahoma"/>
      <family val="2"/>
    </font>
    <font>
      <b/>
      <sz val="14"/>
      <color theme="1"/>
      <name val="Wingdings"/>
      <charset val="2"/>
    </font>
    <font>
      <i/>
      <sz val="8"/>
      <color theme="1" tint="0.249977111117893"/>
      <name val="Tahoma"/>
      <family val="2"/>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sz val="24"/>
      <color theme="0"/>
      <name val="Impact"/>
      <family val="2"/>
    </font>
    <font>
      <sz val="10"/>
      <color theme="0" tint="-0.499984740745262"/>
      <name val="Wingdings"/>
      <charset val="2"/>
    </font>
    <font>
      <b/>
      <sz val="8"/>
      <color rgb="FF000000"/>
      <name val="Tahoma"/>
      <family val="2"/>
    </font>
    <font>
      <sz val="20"/>
      <color theme="0"/>
      <name val="Impact"/>
      <family val="2"/>
    </font>
    <font>
      <i/>
      <sz val="10"/>
      <color indexed="10"/>
      <name val="Tahoma"/>
      <family val="2"/>
    </font>
    <font>
      <b/>
      <i/>
      <sz val="10"/>
      <color indexed="10"/>
      <name val="Tahoma"/>
      <family val="2"/>
    </font>
    <font>
      <sz val="10"/>
      <color rgb="FF000000"/>
      <name val="Calibri"/>
      <family val="2"/>
    </font>
    <font>
      <i/>
      <sz val="9"/>
      <name val="Tahoma"/>
      <family val="2"/>
    </font>
    <font>
      <sz val="7"/>
      <color theme="0"/>
      <name val="Tahoma"/>
      <family val="2"/>
    </font>
    <font>
      <sz val="8"/>
      <name val="Tahoma"/>
      <family val="2"/>
    </font>
    <font>
      <sz val="14"/>
      <name val="Webdings"/>
      <family val="1"/>
      <charset val="2"/>
    </font>
    <font>
      <sz val="12"/>
      <name val="Webdings"/>
      <family val="1"/>
      <charset val="2"/>
    </font>
    <font>
      <b/>
      <sz val="48"/>
      <color rgb="FF0070C0"/>
      <name val="Tahoma"/>
      <family val="2"/>
    </font>
    <font>
      <i/>
      <u/>
      <sz val="10"/>
      <color theme="1"/>
      <name val="Tahoma"/>
      <family val="2"/>
    </font>
    <font>
      <sz val="9"/>
      <color indexed="81"/>
      <name val="Tahoma"/>
      <family val="2"/>
    </font>
    <font>
      <b/>
      <sz val="9"/>
      <color indexed="81"/>
      <name val="Tahoma"/>
      <family val="2"/>
    </font>
    <font>
      <sz val="10"/>
      <color theme="1" tint="0.499984740745262"/>
      <name val="Tahoma"/>
      <family val="2"/>
    </font>
    <font>
      <sz val="10"/>
      <color theme="1"/>
      <name val="Tahoma"/>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4E85CA"/>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5"/>
      </left>
      <right/>
      <top style="thin">
        <color indexed="65"/>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0" fontId="0" fillId="0" borderId="0"/>
    <xf numFmtId="9" fontId="33" fillId="0" borderId="0" applyFont="0" applyFill="0" applyBorder="0" applyAlignment="0" applyProtection="0"/>
  </cellStyleXfs>
  <cellXfs count="415">
    <xf numFmtId="0" fontId="0" fillId="0" borderId="0" xfId="0"/>
    <xf numFmtId="0" fontId="0" fillId="0" borderId="0" xfId="0" applyAlignment="1">
      <alignment wrapText="1"/>
    </xf>
    <xf numFmtId="0" fontId="35" fillId="0" borderId="0" xfId="0" applyFont="1" applyAlignment="1">
      <alignment vertical="center" wrapText="1"/>
    </xf>
    <xf numFmtId="0" fontId="35" fillId="0" borderId="0" xfId="0" applyFont="1" applyAlignment="1">
      <alignment horizontal="justify" vertical="center" wrapText="1"/>
    </xf>
    <xf numFmtId="0" fontId="36" fillId="0" borderId="0" xfId="0" applyFont="1" applyAlignment="1">
      <alignment vertical="center" wrapText="1"/>
    </xf>
    <xf numFmtId="0" fontId="37" fillId="0" borderId="0" xfId="0" applyFont="1" applyAlignment="1">
      <alignment horizontal="center" vertical="center" wrapText="1"/>
    </xf>
    <xf numFmtId="0" fontId="37" fillId="4" borderId="0" xfId="0" applyFont="1" applyFill="1" applyAlignment="1">
      <alignment horizontal="center" vertical="center" wrapText="1"/>
    </xf>
    <xf numFmtId="0" fontId="38" fillId="4" borderId="1" xfId="0" applyFont="1" applyFill="1" applyBorder="1" applyAlignment="1">
      <alignment horizontal="left" vertical="center" wrapText="1"/>
    </xf>
    <xf numFmtId="0" fontId="36" fillId="0" borderId="0" xfId="0" applyFont="1" applyAlignment="1">
      <alignment vertical="center" wrapText="1" shrinkToFit="1"/>
    </xf>
    <xf numFmtId="0" fontId="8" fillId="0" borderId="1" xfId="0" applyFont="1" applyBorder="1" applyAlignment="1">
      <alignment horizontal="center" vertical="center" wrapText="1" shrinkToFit="1"/>
    </xf>
    <xf numFmtId="0" fontId="8" fillId="0" borderId="1" xfId="0" applyFont="1" applyBorder="1" applyAlignment="1">
      <alignment horizontal="left" vertical="center" wrapText="1" shrinkToFit="1"/>
    </xf>
    <xf numFmtId="0" fontId="0" fillId="0" borderId="0" xfId="0" applyAlignment="1">
      <alignment horizontal="center"/>
    </xf>
    <xf numFmtId="0" fontId="36" fillId="0" borderId="0" xfId="0" applyFont="1"/>
    <xf numFmtId="0" fontId="36" fillId="0" borderId="1" xfId="0" applyFont="1" applyBorder="1"/>
    <xf numFmtId="0" fontId="36" fillId="0" borderId="0" xfId="0" applyFont="1" applyAlignment="1">
      <alignment horizontal="center" vertical="center" wrapText="1" shrinkToFit="1"/>
    </xf>
    <xf numFmtId="0" fontId="36" fillId="0" borderId="0" xfId="0" applyFont="1" applyAlignment="1">
      <alignment wrapText="1" shrinkToFit="1"/>
    </xf>
    <xf numFmtId="0" fontId="39" fillId="0" borderId="1" xfId="0" applyFont="1" applyBorder="1" applyAlignment="1">
      <alignment wrapText="1" shrinkToFit="1"/>
    </xf>
    <xf numFmtId="0" fontId="36" fillId="4" borderId="1" xfId="0" applyFont="1" applyFill="1" applyBorder="1" applyAlignment="1">
      <alignment horizontal="left" vertical="center" wrapText="1" shrinkToFit="1"/>
    </xf>
    <xf numFmtId="0" fontId="40" fillId="0" borderId="0" xfId="0" applyFont="1" applyAlignment="1">
      <alignment vertical="center" wrapText="1" shrinkToFit="1"/>
    </xf>
    <xf numFmtId="0" fontId="8" fillId="0" borderId="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39" fillId="0" borderId="0" xfId="0" applyFont="1" applyAlignment="1">
      <alignment wrapText="1" shrinkToFit="1"/>
    </xf>
    <xf numFmtId="0" fontId="39" fillId="0" borderId="0" xfId="0" applyFont="1"/>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3"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1" fillId="4" borderId="3" xfId="0" applyFont="1" applyFill="1" applyBorder="1" applyAlignment="1">
      <alignment horizontal="left" vertical="center" wrapText="1"/>
    </xf>
    <xf numFmtId="0" fontId="36" fillId="5"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6" fillId="7" borderId="1" xfId="0" applyFont="1" applyFill="1" applyBorder="1" applyAlignment="1">
      <alignment horizontal="center" vertical="center" wrapText="1"/>
    </xf>
    <xf numFmtId="0" fontId="36" fillId="8"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0" fillId="0" borderId="0" xfId="0" applyAlignment="1">
      <alignment wrapText="1" shrinkToFit="1"/>
    </xf>
    <xf numFmtId="0" fontId="42" fillId="0" borderId="0" xfId="0" applyFont="1" applyAlignment="1">
      <alignment horizontal="center" wrapText="1" shrinkToFit="1"/>
    </xf>
    <xf numFmtId="0" fontId="36" fillId="0" borderId="4" xfId="0" applyFont="1" applyBorder="1" applyAlignment="1">
      <alignment horizontal="center" vertical="center" wrapText="1" shrinkToFit="1"/>
    </xf>
    <xf numFmtId="0" fontId="41" fillId="4" borderId="3" xfId="0" applyFont="1" applyFill="1" applyBorder="1" applyAlignment="1">
      <alignment horizontal="center" vertical="center" wrapText="1" shrinkToFit="1"/>
    </xf>
    <xf numFmtId="0" fontId="36" fillId="4" borderId="1"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43" fillId="0" borderId="0" xfId="0" applyFont="1" applyAlignment="1">
      <alignment wrapText="1" shrinkToFit="1"/>
    </xf>
    <xf numFmtId="0" fontId="8" fillId="4" borderId="1" xfId="0" applyFont="1" applyFill="1" applyBorder="1" applyAlignment="1">
      <alignment horizontal="left" vertical="center" wrapText="1"/>
    </xf>
    <xf numFmtId="0" fontId="41" fillId="4" borderId="1" xfId="0" applyFont="1" applyFill="1" applyBorder="1" applyAlignment="1">
      <alignment horizontal="center" vertical="center" wrapText="1" shrinkToFit="1"/>
    </xf>
    <xf numFmtId="0" fontId="41" fillId="4" borderId="5" xfId="0" applyFont="1" applyFill="1" applyBorder="1" applyAlignment="1">
      <alignment horizontal="center" vertical="center" wrapText="1" shrinkToFit="1"/>
    </xf>
    <xf numFmtId="0" fontId="41" fillId="0" borderId="1" xfId="0" applyFont="1" applyBorder="1" applyAlignment="1">
      <alignment horizontal="left" vertical="center" wrapText="1" shrinkToFit="1"/>
    </xf>
    <xf numFmtId="0" fontId="36" fillId="0" borderId="1" xfId="0" applyFont="1" applyBorder="1" applyAlignment="1">
      <alignment horizontal="center" vertical="center"/>
    </xf>
    <xf numFmtId="0" fontId="36" fillId="0" borderId="0" xfId="0" applyFont="1" applyAlignment="1">
      <alignment horizontal="center" vertical="center"/>
    </xf>
    <xf numFmtId="0" fontId="44" fillId="9" borderId="0" xfId="0" applyFont="1" applyFill="1" applyAlignment="1">
      <alignment horizontal="center" vertical="center" wrapText="1" shrinkToFit="1"/>
    </xf>
    <xf numFmtId="0" fontId="37" fillId="10" borderId="6" xfId="0" applyFont="1" applyFill="1" applyBorder="1" applyAlignment="1">
      <alignment horizontal="center" vertical="center" wrapText="1" shrinkToFit="1"/>
    </xf>
    <xf numFmtId="0" fontId="36" fillId="10" borderId="6" xfId="0" applyFont="1" applyFill="1" applyBorder="1" applyAlignment="1">
      <alignment horizontal="center" vertical="center" wrapText="1" shrinkToFit="1"/>
    </xf>
    <xf numFmtId="0" fontId="36" fillId="0" borderId="6"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10" borderId="1" xfId="0" applyFont="1" applyFill="1" applyBorder="1" applyAlignment="1">
      <alignment horizontal="center" vertical="center" wrapText="1" shrinkToFit="1"/>
    </xf>
    <xf numFmtId="0" fontId="45" fillId="4" borderId="1" xfId="0" applyFont="1" applyFill="1" applyBorder="1" applyAlignment="1">
      <alignment horizontal="left" vertical="center" wrapText="1" shrinkToFit="1"/>
    </xf>
    <xf numFmtId="0" fontId="13" fillId="0" borderId="1" xfId="0" applyFont="1" applyBorder="1" applyAlignment="1">
      <alignment vertical="center" wrapText="1"/>
    </xf>
    <xf numFmtId="0" fontId="12" fillId="0" borderId="1" xfId="0" applyFont="1" applyBorder="1" applyAlignment="1">
      <alignment horizontal="left" vertical="center" wrapText="1"/>
    </xf>
    <xf numFmtId="0" fontId="7" fillId="0" borderId="1" xfId="0" applyFont="1" applyBorder="1" applyAlignment="1">
      <alignment horizontal="center" vertical="center" wrapText="1" shrinkToFit="1"/>
    </xf>
    <xf numFmtId="0" fontId="34" fillId="0" borderId="0" xfId="0" applyFont="1" applyAlignment="1">
      <alignment horizontal="center" vertical="center" wrapText="1" shrinkToFit="1"/>
    </xf>
    <xf numFmtId="0" fontId="46" fillId="0" borderId="0" xfId="0" applyFont="1" applyAlignment="1">
      <alignment horizontal="center" vertical="center" wrapText="1" shrinkToFit="1"/>
    </xf>
    <xf numFmtId="0" fontId="46" fillId="0" borderId="1" xfId="0" applyFont="1" applyBorder="1" applyAlignment="1">
      <alignment horizontal="center" vertical="center" wrapText="1" shrinkToFit="1"/>
    </xf>
    <xf numFmtId="0" fontId="8" fillId="0" borderId="0" xfId="0" applyFont="1" applyAlignment="1">
      <alignment wrapText="1" shrinkToFit="1"/>
    </xf>
    <xf numFmtId="0" fontId="8" fillId="0" borderId="7" xfId="0" applyFont="1" applyBorder="1" applyAlignment="1">
      <alignment horizontal="center" vertical="center" wrapText="1" shrinkToFit="1"/>
    </xf>
    <xf numFmtId="0" fontId="8" fillId="0" borderId="0" xfId="0" applyFont="1" applyAlignment="1">
      <alignment horizontal="center" vertical="center" wrapText="1" shrinkToFit="1"/>
    </xf>
    <xf numFmtId="0" fontId="36" fillId="0" borderId="8" xfId="0" applyFont="1" applyBorder="1" applyAlignment="1">
      <alignment horizontal="center" vertical="center" wrapText="1" shrinkToFit="1"/>
    </xf>
    <xf numFmtId="0" fontId="46" fillId="0" borderId="4" xfId="0" applyFont="1" applyBorder="1" applyAlignment="1">
      <alignment horizontal="center" vertical="center" wrapText="1" shrinkToFit="1"/>
    </xf>
    <xf numFmtId="0" fontId="39" fillId="0" borderId="9" xfId="0" applyFont="1" applyBorder="1" applyAlignment="1">
      <alignment horizontal="center" vertical="center" wrapText="1" shrinkToFit="1"/>
    </xf>
    <xf numFmtId="0" fontId="8" fillId="0" borderId="10" xfId="0" applyFont="1" applyBorder="1" applyAlignment="1">
      <alignment horizontal="right" vertical="center" wrapText="1" shrinkToFit="1"/>
    </xf>
    <xf numFmtId="0" fontId="39" fillId="0" borderId="4" xfId="0" applyFont="1" applyBorder="1" applyAlignment="1">
      <alignment horizontal="right" vertical="center" wrapText="1" shrinkToFit="1"/>
    </xf>
    <xf numFmtId="0" fontId="39" fillId="0" borderId="4" xfId="0" applyFont="1" applyBorder="1" applyAlignment="1">
      <alignment horizontal="center" vertical="center" wrapText="1" shrinkToFit="1"/>
    </xf>
    <xf numFmtId="0" fontId="36" fillId="0" borderId="1" xfId="0" applyFont="1" applyBorder="1" applyAlignment="1">
      <alignment horizontal="center" vertical="center" wrapText="1"/>
    </xf>
    <xf numFmtId="0" fontId="0" fillId="0" borderId="0" xfId="0" applyAlignment="1">
      <alignment horizontal="center" vertical="center" wrapText="1" shrinkToFit="1"/>
    </xf>
    <xf numFmtId="0" fontId="0" fillId="0" borderId="0" xfId="0" applyAlignment="1">
      <alignment horizontal="left" vertical="center" wrapText="1" shrinkToFit="1"/>
    </xf>
    <xf numFmtId="0" fontId="36" fillId="0" borderId="1" xfId="0" applyFont="1" applyBorder="1" applyAlignment="1">
      <alignment horizontal="left" vertical="center" wrapText="1" shrinkToFit="1"/>
    </xf>
    <xf numFmtId="0" fontId="36" fillId="0" borderId="0" xfId="0" applyFont="1" applyAlignment="1">
      <alignment horizontal="left" vertical="center" wrapText="1" shrinkToFit="1"/>
    </xf>
    <xf numFmtId="0" fontId="36" fillId="4" borderId="1" xfId="0" applyFont="1" applyFill="1" applyBorder="1" applyAlignment="1">
      <alignment horizontal="left" vertical="center" wrapText="1"/>
    </xf>
    <xf numFmtId="0" fontId="36" fillId="0" borderId="0" xfId="0" applyFont="1" applyAlignment="1">
      <alignment horizontal="left" vertical="center"/>
    </xf>
    <xf numFmtId="0" fontId="36" fillId="0" borderId="1" xfId="0" applyFont="1" applyBorder="1" applyAlignment="1">
      <alignment horizontal="left" vertical="center"/>
    </xf>
    <xf numFmtId="0" fontId="8" fillId="4" borderId="1" xfId="0" applyFont="1" applyFill="1" applyBorder="1" applyAlignment="1">
      <alignment horizontal="left" vertical="center" wrapText="1" shrinkToFit="1"/>
    </xf>
    <xf numFmtId="0" fontId="38" fillId="4" borderId="1" xfId="0" applyFont="1" applyFill="1" applyBorder="1" applyAlignment="1">
      <alignment horizontal="left" vertical="center" wrapText="1" shrinkToFit="1"/>
    </xf>
    <xf numFmtId="0" fontId="1" fillId="0" borderId="1" xfId="0" applyFont="1" applyBorder="1" applyAlignment="1">
      <alignment horizontal="left" vertical="center" wrapText="1"/>
    </xf>
    <xf numFmtId="0" fontId="8" fillId="0" borderId="1" xfId="0" applyFont="1" applyBorder="1" applyAlignment="1">
      <alignment horizontal="left" vertical="center" wrapText="1"/>
    </xf>
    <xf numFmtId="0" fontId="36" fillId="0" borderId="1" xfId="0" applyFont="1" applyBorder="1" applyAlignment="1">
      <alignment horizontal="left" vertical="center" wrapText="1"/>
    </xf>
    <xf numFmtId="0" fontId="47" fillId="11" borderId="1" xfId="0" applyFont="1" applyFill="1" applyBorder="1" applyAlignment="1">
      <alignment horizontal="center" vertical="center" textRotation="90" wrapText="1" shrinkToFit="1"/>
    </xf>
    <xf numFmtId="0" fontId="36" fillId="4" borderId="1" xfId="0" applyFont="1" applyFill="1" applyBorder="1" applyAlignment="1">
      <alignment vertical="center" wrapText="1"/>
    </xf>
    <xf numFmtId="0" fontId="36" fillId="4" borderId="1" xfId="0" applyFont="1" applyFill="1" applyBorder="1" applyAlignment="1">
      <alignment horizontal="justify" vertical="center"/>
    </xf>
    <xf numFmtId="0" fontId="36" fillId="0" borderId="1" xfId="0" applyFont="1" applyBorder="1" applyAlignment="1">
      <alignment horizontal="justify" vertical="center"/>
    </xf>
    <xf numFmtId="0" fontId="0" fillId="0" borderId="1" xfId="0" applyBorder="1"/>
    <xf numFmtId="0" fontId="36" fillId="0" borderId="4" xfId="0" applyFont="1" applyBorder="1" applyAlignment="1">
      <alignment horizontal="left" vertical="center" wrapText="1" shrinkToFit="1"/>
    </xf>
    <xf numFmtId="0" fontId="0" fillId="0" borderId="0" xfId="0" applyAlignment="1">
      <alignment horizontal="left"/>
    </xf>
    <xf numFmtId="0" fontId="36" fillId="0" borderId="0" xfId="0" applyFont="1" applyAlignment="1">
      <alignment horizontal="left" vertical="center" wrapText="1"/>
    </xf>
    <xf numFmtId="0" fontId="36" fillId="4" borderId="3" xfId="0" applyFont="1" applyFill="1" applyBorder="1" applyAlignment="1">
      <alignment horizontal="left" vertical="center" wrapText="1" shrinkToFit="1"/>
    </xf>
    <xf numFmtId="0" fontId="39" fillId="4" borderId="1" xfId="0" applyFont="1" applyFill="1" applyBorder="1" applyAlignment="1">
      <alignment horizontal="center" vertical="center" wrapText="1" shrinkToFit="1"/>
    </xf>
    <xf numFmtId="0" fontId="39" fillId="0" borderId="1" xfId="0" applyFont="1" applyBorder="1" applyAlignment="1">
      <alignment horizontal="center" wrapText="1" shrinkToFit="1"/>
    </xf>
    <xf numFmtId="0" fontId="36" fillId="0" borderId="0" xfId="0" applyFont="1" applyAlignment="1">
      <alignment wrapText="1"/>
    </xf>
    <xf numFmtId="0" fontId="18" fillId="4" borderId="1" xfId="0" applyFont="1" applyFill="1" applyBorder="1" applyAlignment="1">
      <alignment horizontal="left" vertical="center" wrapText="1" shrinkToFit="1"/>
    </xf>
    <xf numFmtId="0" fontId="38" fillId="0" borderId="1" xfId="0" applyFont="1" applyBorder="1" applyAlignment="1">
      <alignment horizontal="left" vertical="center" wrapText="1" shrinkToFit="1"/>
    </xf>
    <xf numFmtId="0" fontId="8" fillId="0" borderId="5" xfId="0" applyFont="1" applyBorder="1" applyAlignment="1">
      <alignment horizontal="center" vertical="center" wrapText="1" shrinkToFit="1"/>
    </xf>
    <xf numFmtId="0" fontId="42" fillId="0" borderId="0" xfId="0" applyFont="1" applyAlignment="1">
      <alignment horizontal="center" vertical="center" wrapText="1"/>
    </xf>
    <xf numFmtId="0" fontId="7" fillId="4" borderId="1" xfId="0" applyFont="1" applyFill="1" applyBorder="1" applyAlignment="1">
      <alignment horizontal="center" vertical="center" wrapText="1"/>
    </xf>
    <xf numFmtId="0" fontId="39" fillId="0" borderId="1" xfId="0" applyFont="1" applyBorder="1" applyAlignment="1">
      <alignment horizontal="center" vertical="center" wrapText="1" shrinkToFit="1"/>
    </xf>
    <xf numFmtId="0" fontId="8" fillId="0" borderId="0" xfId="0" applyFont="1" applyAlignment="1">
      <alignment horizontal="left" vertical="center" wrapText="1" shrinkToFit="1"/>
    </xf>
    <xf numFmtId="0" fontId="41" fillId="4" borderId="5" xfId="0" applyFont="1" applyFill="1" applyBorder="1" applyAlignment="1">
      <alignment horizontal="center" vertical="center" wrapText="1"/>
    </xf>
    <xf numFmtId="0" fontId="38" fillId="4" borderId="11" xfId="0" applyFont="1" applyFill="1" applyBorder="1" applyAlignment="1">
      <alignment horizontal="left" vertical="center" wrapText="1" shrinkToFit="1"/>
    </xf>
    <xf numFmtId="0" fontId="1" fillId="4" borderId="11" xfId="0" applyFont="1" applyFill="1" applyBorder="1" applyAlignment="1">
      <alignment horizontal="left" vertical="center" wrapText="1" shrinkToFit="1"/>
    </xf>
    <xf numFmtId="0" fontId="1" fillId="4" borderId="7" xfId="0" applyFont="1" applyFill="1" applyBorder="1" applyAlignment="1">
      <alignment horizontal="left" vertical="center" wrapText="1" shrinkToFit="1"/>
    </xf>
    <xf numFmtId="0" fontId="16" fillId="4" borderId="1" xfId="0" applyFont="1" applyFill="1" applyBorder="1" applyAlignment="1">
      <alignment horizontal="left" vertical="center" wrapText="1"/>
    </xf>
    <xf numFmtId="0" fontId="48" fillId="4" borderId="1" xfId="0" applyFont="1" applyFill="1" applyBorder="1" applyAlignment="1">
      <alignment horizontal="left" vertical="center" wrapText="1"/>
    </xf>
    <xf numFmtId="0" fontId="36" fillId="0" borderId="1" xfId="0" applyFont="1" applyBorder="1" applyAlignment="1">
      <alignment wrapText="1" shrinkToFit="1"/>
    </xf>
    <xf numFmtId="0" fontId="41" fillId="4" borderId="3" xfId="0" applyFont="1" applyFill="1" applyBorder="1" applyAlignment="1">
      <alignment horizontal="center" vertical="center" wrapText="1"/>
    </xf>
    <xf numFmtId="0" fontId="16" fillId="0" borderId="1" xfId="0" applyFont="1" applyBorder="1" applyAlignment="1">
      <alignment horizontal="left" vertical="center" wrapText="1" shrinkToFit="1"/>
    </xf>
    <xf numFmtId="0" fontId="46" fillId="0" borderId="4"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25" fillId="0" borderId="1" xfId="0" applyFont="1" applyBorder="1" applyAlignment="1">
      <alignment horizontal="left" vertical="center" wrapText="1"/>
    </xf>
    <xf numFmtId="0" fontId="46" fillId="0" borderId="1" xfId="0" applyFont="1" applyBorder="1" applyAlignment="1">
      <alignment horizontal="right" vertical="center" wrapText="1" shrinkToFit="1"/>
    </xf>
    <xf numFmtId="0" fontId="45" fillId="0" borderId="4" xfId="0" applyFont="1" applyBorder="1" applyAlignment="1">
      <alignment horizontal="right" vertical="center" wrapText="1" shrinkToFit="1"/>
    </xf>
    <xf numFmtId="0" fontId="49" fillId="3" borderId="1" xfId="0" applyFont="1" applyFill="1" applyBorder="1" applyAlignment="1">
      <alignment horizontal="center" vertical="center" wrapText="1" shrinkToFit="1"/>
    </xf>
    <xf numFmtId="0" fontId="45" fillId="0" borderId="0" xfId="0" applyFont="1" applyAlignment="1">
      <alignment vertical="center" wrapText="1" shrinkToFit="1"/>
    </xf>
    <xf numFmtId="0" fontId="50" fillId="0" borderId="4" xfId="0" applyFont="1" applyBorder="1" applyAlignment="1">
      <alignment horizontal="right" vertical="center" wrapText="1" shrinkToFit="1"/>
    </xf>
    <xf numFmtId="0" fontId="51" fillId="3" borderId="1" xfId="0" applyFont="1" applyFill="1" applyBorder="1" applyAlignment="1">
      <alignment horizontal="center" vertical="center" wrapText="1" shrinkToFit="1"/>
    </xf>
    <xf numFmtId="0" fontId="50" fillId="0" borderId="0" xfId="0" applyFont="1" applyAlignment="1">
      <alignment vertical="center" wrapText="1" shrinkToFit="1"/>
    </xf>
    <xf numFmtId="0" fontId="52" fillId="0" borderId="4" xfId="0" applyFont="1" applyBorder="1" applyAlignment="1">
      <alignment horizontal="center" vertical="center" wrapText="1" shrinkToFit="1"/>
    </xf>
    <xf numFmtId="0" fontId="53" fillId="3" borderId="1" xfId="0" applyFont="1" applyFill="1" applyBorder="1" applyAlignment="1">
      <alignment horizontal="center" vertical="center" wrapText="1" shrinkToFit="1"/>
    </xf>
    <xf numFmtId="0" fontId="52" fillId="0" borderId="0" xfId="0" applyFont="1" applyAlignment="1">
      <alignment vertical="center" wrapText="1" shrinkToFit="1"/>
    </xf>
    <xf numFmtId="0" fontId="45" fillId="0" borderId="1" xfId="0" applyFont="1" applyBorder="1" applyAlignment="1">
      <alignment horizontal="center" vertical="center" wrapText="1" shrinkToFit="1"/>
    </xf>
    <xf numFmtId="0" fontId="50" fillId="0" borderId="1" xfId="0" applyFont="1" applyBorder="1" applyAlignment="1">
      <alignment horizontal="center" vertical="center" wrapText="1" shrinkToFit="1"/>
    </xf>
    <xf numFmtId="0" fontId="52" fillId="0" borderId="1" xfId="0" applyFont="1" applyBorder="1" applyAlignment="1">
      <alignment horizontal="center" vertical="center" wrapText="1" shrinkToFit="1"/>
    </xf>
    <xf numFmtId="0" fontId="54" fillId="0" borderId="1" xfId="0" applyFont="1" applyBorder="1" applyAlignment="1">
      <alignment horizontal="center" vertical="center" wrapText="1" shrinkToFit="1"/>
    </xf>
    <xf numFmtId="0" fontId="55" fillId="0" borderId="1" xfId="0" applyFont="1" applyBorder="1" applyAlignment="1">
      <alignment horizontal="center" vertical="center" wrapText="1" shrinkToFit="1"/>
    </xf>
    <xf numFmtId="0" fontId="56" fillId="0" borderId="1" xfId="0" applyFont="1" applyBorder="1" applyAlignment="1">
      <alignment horizontal="center" vertical="center" wrapText="1" shrinkToFit="1"/>
    </xf>
    <xf numFmtId="0" fontId="38" fillId="0" borderId="1" xfId="0" applyFont="1" applyBorder="1" applyAlignment="1">
      <alignment horizontal="center" vertical="center" wrapText="1" shrinkToFit="1"/>
    </xf>
    <xf numFmtId="0" fontId="39" fillId="0" borderId="1" xfId="0" applyFont="1" applyBorder="1" applyAlignment="1">
      <alignment horizontal="center" vertical="center" wrapText="1"/>
    </xf>
    <xf numFmtId="0" fontId="41" fillId="12" borderId="5" xfId="0" applyFont="1" applyFill="1" applyBorder="1" applyAlignment="1">
      <alignment horizontal="center" vertical="center" wrapText="1" shrinkToFit="1"/>
    </xf>
    <xf numFmtId="0" fontId="41" fillId="13" borderId="12" xfId="0" applyFont="1" applyFill="1" applyBorder="1" applyAlignment="1">
      <alignment horizontal="left" vertical="center" wrapText="1" shrinkToFit="1"/>
    </xf>
    <xf numFmtId="0" fontId="41" fillId="13" borderId="11" xfId="0" applyFont="1" applyFill="1" applyBorder="1" applyAlignment="1">
      <alignment horizontal="center" vertical="center" wrapText="1" shrinkToFit="1"/>
    </xf>
    <xf numFmtId="0" fontId="38" fillId="13" borderId="12" xfId="0" applyFont="1" applyFill="1" applyBorder="1" applyAlignment="1">
      <alignment horizontal="left" vertical="center" wrapText="1" shrinkToFit="1"/>
    </xf>
    <xf numFmtId="0" fontId="38" fillId="13" borderId="11" xfId="0" applyFont="1" applyFill="1" applyBorder="1" applyAlignment="1">
      <alignment horizontal="center" vertical="center" wrapText="1" shrinkToFit="1"/>
    </xf>
    <xf numFmtId="0" fontId="8" fillId="13" borderId="12" xfId="0" applyFont="1" applyFill="1" applyBorder="1" applyAlignment="1">
      <alignment horizontal="left" vertical="center" wrapText="1" shrinkToFit="1"/>
    </xf>
    <xf numFmtId="0" fontId="41" fillId="12" borderId="4" xfId="0" applyFont="1" applyFill="1" applyBorder="1" applyAlignment="1">
      <alignment horizontal="center" vertical="center" wrapText="1" shrinkToFit="1"/>
    </xf>
    <xf numFmtId="0" fontId="36" fillId="12" borderId="1" xfId="0" applyFont="1" applyFill="1" applyBorder="1" applyAlignment="1">
      <alignment horizontal="center" vertical="center" wrapText="1" shrinkToFit="1"/>
    </xf>
    <xf numFmtId="0" fontId="36" fillId="12" borderId="0" xfId="0" applyFont="1" applyFill="1" applyAlignment="1">
      <alignment horizontal="center" vertical="center" wrapText="1" shrinkToFit="1"/>
    </xf>
    <xf numFmtId="0" fontId="36" fillId="12" borderId="0" xfId="0" applyFont="1" applyFill="1" applyAlignment="1">
      <alignment horizontal="left" vertical="center" wrapText="1" shrinkToFit="1"/>
    </xf>
    <xf numFmtId="0" fontId="39" fillId="12" borderId="1" xfId="0" applyFont="1" applyFill="1" applyBorder="1" applyAlignment="1">
      <alignment horizontal="center" vertical="center" wrapText="1" shrinkToFit="1"/>
    </xf>
    <xf numFmtId="0" fontId="57" fillId="12" borderId="1" xfId="0" applyFont="1" applyFill="1" applyBorder="1" applyAlignment="1">
      <alignment horizontal="left" vertical="center" wrapText="1" shrinkToFit="1"/>
    </xf>
    <xf numFmtId="0" fontId="59" fillId="12" borderId="1" xfId="0" applyFont="1" applyFill="1" applyBorder="1" applyAlignment="1">
      <alignment horizontal="center" vertical="center" wrapText="1" shrinkToFit="1"/>
    </xf>
    <xf numFmtId="0" fontId="60" fillId="12" borderId="1" xfId="0" applyFont="1" applyFill="1" applyBorder="1" applyAlignment="1">
      <alignment horizontal="center" vertical="center" wrapText="1" shrinkToFit="1"/>
    </xf>
    <xf numFmtId="0" fontId="39" fillId="0" borderId="0" xfId="0" applyFont="1" applyAlignment="1">
      <alignment horizontal="center" vertical="center" wrapText="1" shrinkToFit="1"/>
    </xf>
    <xf numFmtId="0" fontId="7" fillId="4" borderId="3"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7" fillId="0" borderId="1" xfId="0" applyFont="1" applyBorder="1" applyAlignment="1">
      <alignment horizontal="left" vertical="center" wrapText="1" shrinkToFit="1"/>
    </xf>
    <xf numFmtId="0" fontId="16" fillId="4" borderId="1" xfId="0" applyFont="1" applyFill="1" applyBorder="1" applyAlignment="1">
      <alignment horizontal="left" vertical="center" wrapText="1" shrinkToFit="1"/>
    </xf>
    <xf numFmtId="0" fontId="36" fillId="0" borderId="0" xfId="0" applyFont="1" applyAlignment="1">
      <alignment horizontal="center" vertical="center" wrapText="1"/>
    </xf>
    <xf numFmtId="0" fontId="1" fillId="4" borderId="5" xfId="0" applyFont="1" applyFill="1" applyBorder="1" applyAlignment="1">
      <alignment horizontal="left" vertical="center" wrapText="1"/>
    </xf>
    <xf numFmtId="0" fontId="36" fillId="4" borderId="14" xfId="0" applyFont="1" applyFill="1" applyBorder="1" applyAlignment="1">
      <alignment horizontal="center" vertical="center" wrapText="1"/>
    </xf>
    <xf numFmtId="0" fontId="36" fillId="13" borderId="11" xfId="0" applyFont="1" applyFill="1" applyBorder="1" applyAlignment="1">
      <alignment horizontal="center" vertical="center" wrapText="1"/>
    </xf>
    <xf numFmtId="0" fontId="53" fillId="4" borderId="1" xfId="0" applyFont="1" applyFill="1" applyBorder="1" applyAlignment="1">
      <alignment horizontal="left" vertical="center" wrapText="1"/>
    </xf>
    <xf numFmtId="0" fontId="8" fillId="0" borderId="1" xfId="0" applyFont="1" applyBorder="1" applyAlignment="1">
      <alignment vertical="center" wrapText="1" shrinkToFit="1"/>
    </xf>
    <xf numFmtId="0" fontId="18" fillId="0" borderId="1" xfId="0" applyFont="1" applyBorder="1" applyAlignment="1">
      <alignment horizontal="left" vertical="center" wrapText="1" shrinkToFit="1"/>
    </xf>
    <xf numFmtId="0" fontId="46" fillId="0" borderId="0" xfId="0" applyFont="1" applyAlignment="1">
      <alignment horizontal="right" vertical="center" wrapText="1" shrinkToFit="1"/>
    </xf>
    <xf numFmtId="0" fontId="46" fillId="0" borderId="3" xfId="0" applyFont="1" applyBorder="1" applyAlignment="1">
      <alignment horizontal="center" vertical="center" wrapText="1" shrinkToFit="1"/>
    </xf>
    <xf numFmtId="0" fontId="29" fillId="0" borderId="1" xfId="0" applyFont="1" applyBorder="1" applyAlignment="1">
      <alignment vertical="center" wrapText="1"/>
    </xf>
    <xf numFmtId="0" fontId="30" fillId="0" borderId="1" xfId="0" applyFont="1" applyBorder="1" applyAlignment="1">
      <alignment horizontal="left" vertical="center" wrapText="1"/>
    </xf>
    <xf numFmtId="0" fontId="9" fillId="0" borderId="0" xfId="0" applyFont="1"/>
    <xf numFmtId="0" fontId="2" fillId="14" borderId="1" xfId="0" applyFont="1" applyFill="1" applyBorder="1" applyAlignment="1">
      <alignment vertical="center" wrapText="1"/>
    </xf>
    <xf numFmtId="0" fontId="2" fillId="14" borderId="1" xfId="0" applyFont="1" applyFill="1" applyBorder="1" applyAlignment="1">
      <alignment horizontal="center" vertical="center" wrapText="1"/>
    </xf>
    <xf numFmtId="0" fontId="2" fillId="0" borderId="0" xfId="0" applyFont="1" applyAlignment="1">
      <alignment vertical="center" wrapText="1"/>
    </xf>
    <xf numFmtId="0" fontId="7" fillId="15" borderId="1" xfId="0" applyFont="1" applyFill="1" applyBorder="1" applyAlignment="1">
      <alignment vertical="center" wrapText="1"/>
    </xf>
    <xf numFmtId="0" fontId="7" fillId="15" borderId="1" xfId="0" applyFont="1" applyFill="1" applyBorder="1" applyAlignment="1">
      <alignment horizontal="center" vertical="center" wrapText="1"/>
    </xf>
    <xf numFmtId="0" fontId="35" fillId="0" borderId="0" xfId="0" applyFont="1"/>
    <xf numFmtId="0" fontId="7" fillId="14" borderId="1" xfId="0" applyFont="1" applyFill="1" applyBorder="1" applyAlignment="1">
      <alignment vertical="center" wrapText="1"/>
    </xf>
    <xf numFmtId="0" fontId="7" fillId="14" borderId="1" xfId="0" applyFont="1" applyFill="1" applyBorder="1" applyAlignment="1">
      <alignment horizontal="center" vertical="center" wrapText="1"/>
    </xf>
    <xf numFmtId="0" fontId="7" fillId="0" borderId="0" xfId="0" applyFont="1" applyAlignment="1">
      <alignment vertical="center" wrapText="1"/>
    </xf>
    <xf numFmtId="0" fontId="2" fillId="15" borderId="1" xfId="0" applyFont="1" applyFill="1" applyBorder="1" applyAlignment="1">
      <alignment vertical="center" wrapText="1"/>
    </xf>
    <xf numFmtId="0" fontId="7" fillId="16" borderId="1" xfId="0" applyFont="1" applyFill="1" applyBorder="1" applyAlignment="1">
      <alignment vertical="center" wrapText="1"/>
    </xf>
    <xf numFmtId="0" fontId="7" fillId="16"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0" fillId="15" borderId="1" xfId="0" applyFill="1" applyBorder="1"/>
    <xf numFmtId="0" fontId="7" fillId="17" borderId="1" xfId="0" applyFont="1" applyFill="1" applyBorder="1" applyAlignment="1">
      <alignment vertical="center" wrapText="1"/>
    </xf>
    <xf numFmtId="0" fontId="7" fillId="17" borderId="1" xfId="0" applyFont="1" applyFill="1" applyBorder="1" applyAlignment="1">
      <alignment horizontal="center" vertical="center" wrapText="1"/>
    </xf>
    <xf numFmtId="0" fontId="7"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7" fillId="18" borderId="1" xfId="0" applyFont="1" applyFill="1" applyBorder="1" applyAlignment="1">
      <alignment vertical="center" wrapText="1"/>
    </xf>
    <xf numFmtId="0" fontId="7" fillId="0" borderId="0" xfId="0" applyFont="1" applyAlignment="1">
      <alignment horizontal="center"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7" fillId="12" borderId="1" xfId="0" applyFont="1" applyFill="1" applyBorder="1" applyAlignment="1">
      <alignment vertical="center" wrapText="1"/>
    </xf>
    <xf numFmtId="0" fontId="7" fillId="12" borderId="1" xfId="0" applyFont="1" applyFill="1" applyBorder="1" applyAlignment="1">
      <alignment horizontal="center" vertical="center" wrapText="1"/>
    </xf>
    <xf numFmtId="0" fontId="63" fillId="18" borderId="1"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Border="1" applyAlignment="1">
      <alignment horizontal="left" vertical="center"/>
    </xf>
    <xf numFmtId="0" fontId="64" fillId="13" borderId="6" xfId="0" applyFont="1" applyFill="1" applyBorder="1" applyAlignment="1">
      <alignment horizontal="center" vertical="center" wrapText="1" shrinkToFit="1"/>
    </xf>
    <xf numFmtId="0" fontId="37" fillId="0" borderId="0" xfId="0" applyFont="1"/>
    <xf numFmtId="0" fontId="48" fillId="13" borderId="12" xfId="0" applyFont="1" applyFill="1" applyBorder="1" applyAlignment="1">
      <alignment horizontal="left" vertical="center" wrapText="1" shrinkToFit="1"/>
    </xf>
    <xf numFmtId="9" fontId="13" fillId="0" borderId="1" xfId="1" applyFont="1" applyBorder="1" applyAlignment="1">
      <alignment vertical="center" wrapText="1"/>
    </xf>
    <xf numFmtId="9" fontId="12" fillId="0" borderId="1" xfId="1" applyFont="1" applyBorder="1" applyAlignment="1">
      <alignment horizontal="left" vertical="center" wrapText="1"/>
    </xf>
    <xf numFmtId="9" fontId="33" fillId="0" borderId="0" xfId="1" applyFont="1"/>
    <xf numFmtId="0" fontId="38" fillId="0" borderId="1" xfId="0" applyFont="1" applyBorder="1" applyAlignment="1">
      <alignment horizontal="left" vertical="center" wrapText="1"/>
    </xf>
    <xf numFmtId="0" fontId="54" fillId="12" borderId="6" xfId="0" applyFont="1" applyFill="1" applyBorder="1" applyAlignment="1">
      <alignment horizontal="center" vertical="center" wrapText="1" shrinkToFit="1"/>
    </xf>
    <xf numFmtId="0" fontId="55" fillId="12" borderId="6" xfId="0" applyFont="1" applyFill="1" applyBorder="1" applyAlignment="1">
      <alignment horizontal="center" vertical="center" wrapText="1" shrinkToFit="1"/>
    </xf>
    <xf numFmtId="0" fontId="65" fillId="12" borderId="6" xfId="0" applyFont="1" applyFill="1" applyBorder="1" applyAlignment="1">
      <alignment horizontal="center" vertical="top" wrapText="1" shrinkToFit="1"/>
    </xf>
    <xf numFmtId="0" fontId="36" fillId="0" borderId="5" xfId="0" applyFont="1" applyBorder="1" applyAlignment="1">
      <alignment horizontal="center" vertical="center" wrapText="1" shrinkToFit="1"/>
    </xf>
    <xf numFmtId="0" fontId="36" fillId="0" borderId="11" xfId="0" applyFont="1" applyBorder="1" applyAlignment="1">
      <alignment horizontal="center" vertical="center" wrapText="1" shrinkToFit="1"/>
    </xf>
    <xf numFmtId="0" fontId="36" fillId="0" borderId="7" xfId="0" applyFont="1" applyBorder="1" applyAlignment="1">
      <alignment horizontal="center" vertical="center" wrapText="1" shrinkToFit="1"/>
    </xf>
    <xf numFmtId="0" fontId="36" fillId="4" borderId="0" xfId="0" applyFont="1" applyFill="1" applyAlignment="1">
      <alignment horizontal="center" vertical="center" wrapText="1"/>
    </xf>
    <xf numFmtId="0" fontId="18" fillId="0" borderId="0" xfId="0" applyFont="1" applyAlignment="1">
      <alignment horizontal="center" vertical="center" wrapText="1"/>
    </xf>
    <xf numFmtId="0" fontId="62" fillId="0" borderId="0" xfId="0" applyFont="1" applyAlignment="1">
      <alignment horizontal="center" vertical="center" wrapText="1" shrinkToFit="1"/>
    </xf>
    <xf numFmtId="0" fontId="41" fillId="12" borderId="14" xfId="0" applyFont="1" applyFill="1" applyBorder="1" applyAlignment="1">
      <alignment horizontal="center" vertical="center" wrapText="1" shrinkToFit="1"/>
    </xf>
    <xf numFmtId="0" fontId="41" fillId="12" borderId="3" xfId="0" applyFont="1" applyFill="1" applyBorder="1" applyAlignment="1">
      <alignment horizontal="center" vertical="center" wrapText="1" shrinkToFit="1"/>
    </xf>
    <xf numFmtId="0" fontId="36" fillId="12" borderId="3" xfId="0" applyFont="1" applyFill="1" applyBorder="1" applyAlignment="1">
      <alignment horizontal="center" vertical="center" wrapText="1" shrinkToFit="1"/>
    </xf>
    <xf numFmtId="0" fontId="36" fillId="0" borderId="8" xfId="0" applyFont="1" applyBorder="1" applyAlignment="1">
      <alignment horizontal="left" vertical="center" wrapText="1" shrinkToFit="1"/>
    </xf>
    <xf numFmtId="0" fontId="0" fillId="0" borderId="8" xfId="0" applyBorder="1" applyAlignment="1">
      <alignment horizontal="left"/>
    </xf>
    <xf numFmtId="0" fontId="7" fillId="21" borderId="1" xfId="0" applyFont="1" applyFill="1" applyBorder="1" applyAlignment="1">
      <alignment vertical="center" wrapText="1"/>
    </xf>
    <xf numFmtId="0" fontId="7" fillId="21" borderId="1" xfId="0" applyFont="1" applyFill="1" applyBorder="1" applyAlignment="1">
      <alignment horizontal="center" vertical="center" wrapText="1"/>
    </xf>
    <xf numFmtId="0" fontId="8" fillId="0" borderId="11" xfId="0" applyFont="1" applyBorder="1" applyAlignment="1">
      <alignment horizontal="left" vertical="center" wrapText="1"/>
    </xf>
    <xf numFmtId="0" fontId="39" fillId="22" borderId="13" xfId="0" applyFont="1" applyFill="1" applyBorder="1" applyAlignment="1">
      <alignment horizontal="center" wrapText="1" shrinkToFit="1"/>
    </xf>
    <xf numFmtId="0" fontId="47" fillId="22" borderId="13" xfId="0" applyFont="1" applyFill="1" applyBorder="1" applyAlignment="1">
      <alignment horizontal="center" textRotation="90" wrapText="1" shrinkToFit="1"/>
    </xf>
    <xf numFmtId="0" fontId="47" fillId="22" borderId="5" xfId="0" applyFont="1" applyFill="1" applyBorder="1" applyAlignment="1">
      <alignment horizontal="center" textRotation="90" wrapText="1" shrinkToFit="1"/>
    </xf>
    <xf numFmtId="0" fontId="61" fillId="14" borderId="13" xfId="0" applyFont="1" applyFill="1" applyBorder="1" applyAlignment="1">
      <alignment horizontal="center" textRotation="90" wrapText="1" shrinkToFit="1"/>
    </xf>
    <xf numFmtId="0" fontId="47" fillId="22" borderId="7" xfId="0" applyFont="1" applyFill="1" applyBorder="1" applyAlignment="1">
      <alignment horizontal="center" textRotation="90" wrapText="1" shrinkToFit="1"/>
    </xf>
    <xf numFmtId="0" fontId="61" fillId="14" borderId="7" xfId="0" applyFont="1" applyFill="1" applyBorder="1" applyAlignment="1">
      <alignment horizontal="center" textRotation="90" wrapText="1" shrinkToFit="1"/>
    </xf>
    <xf numFmtId="0" fontId="39" fillId="22" borderId="16" xfId="0" applyFont="1" applyFill="1" applyBorder="1" applyAlignment="1">
      <alignment horizontal="center" vertical="center" wrapText="1" shrinkToFit="1"/>
    </xf>
    <xf numFmtId="0" fontId="47" fillId="22" borderId="16" xfId="0" applyFont="1" applyFill="1" applyBorder="1" applyAlignment="1">
      <alignment horizontal="center" vertical="center" textRotation="90" wrapText="1" shrinkToFit="1"/>
    </xf>
    <xf numFmtId="0" fontId="47" fillId="22" borderId="3" xfId="0" applyFont="1" applyFill="1" applyBorder="1" applyAlignment="1">
      <alignment horizontal="center" vertical="center" textRotation="90" wrapText="1" shrinkToFit="1"/>
    </xf>
    <xf numFmtId="0" fontId="61" fillId="14" borderId="16" xfId="0" applyFont="1" applyFill="1" applyBorder="1" applyAlignment="1">
      <alignment horizontal="center" vertical="center" textRotation="90" wrapText="1" shrinkToFit="1"/>
    </xf>
    <xf numFmtId="0" fontId="47" fillId="22" borderId="9" xfId="0" applyFont="1" applyFill="1" applyBorder="1" applyAlignment="1">
      <alignment horizontal="center" vertical="center" textRotation="90" wrapText="1" shrinkToFit="1"/>
    </xf>
    <xf numFmtId="0" fontId="61" fillId="14" borderId="9" xfId="0" applyFont="1" applyFill="1" applyBorder="1" applyAlignment="1">
      <alignment horizontal="center" vertical="center" textRotation="90" wrapText="1" shrinkToFit="1"/>
    </xf>
    <xf numFmtId="0" fontId="7" fillId="22" borderId="3" xfId="0" applyFont="1" applyFill="1" applyBorder="1" applyAlignment="1">
      <alignment horizontal="center" vertical="center" wrapText="1" shrinkToFit="1"/>
    </xf>
    <xf numFmtId="0" fontId="36" fillId="0" borderId="3" xfId="0" applyFont="1" applyBorder="1" applyAlignment="1">
      <alignment horizontal="center" vertical="center" wrapText="1" shrinkToFit="1"/>
    </xf>
    <xf numFmtId="0" fontId="7" fillId="22" borderId="1" xfId="0" applyFont="1" applyFill="1" applyBorder="1" applyAlignment="1">
      <alignment horizontal="center" vertical="center" wrapText="1" shrinkToFit="1"/>
    </xf>
    <xf numFmtId="0" fontId="76" fillId="9" borderId="1" xfId="0" applyFont="1" applyFill="1" applyBorder="1" applyAlignment="1">
      <alignment horizontal="center" wrapText="1" shrinkToFit="1"/>
    </xf>
    <xf numFmtId="0" fontId="49" fillId="0" borderId="0" xfId="0" applyFont="1" applyAlignment="1">
      <alignment horizontal="center" vertical="center" wrapText="1" shrinkToFit="1"/>
    </xf>
    <xf numFmtId="0" fontId="39" fillId="22" borderId="13" xfId="0" applyFont="1" applyFill="1" applyBorder="1" applyAlignment="1">
      <alignment horizontal="center" vertical="center" wrapText="1" shrinkToFit="1"/>
    </xf>
    <xf numFmtId="0" fontId="41" fillId="22" borderId="5" xfId="0" applyFont="1" applyFill="1" applyBorder="1" applyAlignment="1">
      <alignment horizontal="center" vertical="center" textRotation="45" wrapText="1" shrinkToFit="1"/>
    </xf>
    <xf numFmtId="0" fontId="39" fillId="22" borderId="10" xfId="0" applyFont="1" applyFill="1" applyBorder="1" applyAlignment="1">
      <alignment horizontal="center" vertical="center" wrapText="1" shrinkToFit="1"/>
    </xf>
    <xf numFmtId="0" fontId="41" fillId="22" borderId="10" xfId="0" applyFont="1" applyFill="1" applyBorder="1" applyAlignment="1">
      <alignment horizontal="center" vertical="center" textRotation="90" wrapText="1" shrinkToFit="1"/>
    </xf>
    <xf numFmtId="0" fontId="77" fillId="20" borderId="13" xfId="0" applyFont="1" applyFill="1" applyBorder="1" applyAlignment="1">
      <alignment horizontal="center" textRotation="90" wrapText="1" shrinkToFit="1"/>
    </xf>
    <xf numFmtId="0" fontId="77" fillId="23" borderId="13" xfId="0" applyFont="1" applyFill="1" applyBorder="1" applyAlignment="1">
      <alignment horizontal="center" textRotation="90" wrapText="1" shrinkToFit="1"/>
    </xf>
    <xf numFmtId="0" fontId="39" fillId="24" borderId="5" xfId="0" applyFont="1" applyFill="1" applyBorder="1" applyAlignment="1">
      <alignment horizontal="center" textRotation="90" wrapText="1" shrinkToFit="1"/>
    </xf>
    <xf numFmtId="0" fontId="41" fillId="22" borderId="16" xfId="0" applyFont="1" applyFill="1" applyBorder="1" applyAlignment="1">
      <alignment horizontal="center" vertical="center" textRotation="45" wrapText="1" shrinkToFit="1"/>
    </xf>
    <xf numFmtId="0" fontId="79" fillId="17" borderId="16" xfId="0" applyFont="1" applyFill="1" applyBorder="1" applyAlignment="1">
      <alignment horizontal="left" vertical="center" wrapText="1" shrinkToFit="1"/>
    </xf>
    <xf numFmtId="0" fontId="39" fillId="24" borderId="3" xfId="0" applyFont="1" applyFill="1" applyBorder="1" applyAlignment="1">
      <alignment horizontal="center" vertical="center" textRotation="90" wrapText="1" shrinkToFit="1"/>
    </xf>
    <xf numFmtId="0" fontId="39" fillId="0" borderId="3" xfId="0" applyFont="1" applyBorder="1" applyAlignment="1">
      <alignment horizontal="center" vertical="center" wrapText="1" shrinkToFit="1"/>
    </xf>
    <xf numFmtId="0" fontId="56" fillId="22" borderId="17" xfId="0" applyFont="1" applyFill="1" applyBorder="1" applyAlignment="1">
      <alignment horizontal="center" vertical="center" wrapText="1" shrinkToFit="1"/>
    </xf>
    <xf numFmtId="0" fontId="56" fillId="0" borderId="17" xfId="0" applyFont="1" applyBorder="1" applyAlignment="1">
      <alignment horizontal="center" vertical="center" wrapText="1" shrinkToFit="1"/>
    </xf>
    <xf numFmtId="0" fontId="56" fillId="0" borderId="0" xfId="0" applyFont="1" applyAlignment="1">
      <alignment horizontal="center" vertical="center" wrapText="1" shrinkToFit="1"/>
    </xf>
    <xf numFmtId="0" fontId="52" fillId="0" borderId="0" xfId="0" applyFont="1" applyAlignment="1">
      <alignment horizontal="center" vertical="center" wrapText="1" shrinkToFit="1"/>
    </xf>
    <xf numFmtId="0" fontId="41" fillId="5" borderId="1" xfId="0" applyFont="1" applyFill="1" applyBorder="1" applyAlignment="1">
      <alignment horizontal="center" vertical="center" textRotation="45" wrapText="1" shrinkToFit="1"/>
    </xf>
    <xf numFmtId="0" fontId="41" fillId="25" borderId="1" xfId="0" applyFont="1" applyFill="1" applyBorder="1" applyAlignment="1">
      <alignment horizontal="center" vertical="center" textRotation="45" wrapText="1" shrinkToFit="1"/>
    </xf>
    <xf numFmtId="0" fontId="41" fillId="7" borderId="1" xfId="0" applyFont="1" applyFill="1" applyBorder="1" applyAlignment="1">
      <alignment horizontal="center" vertical="center" textRotation="45" wrapText="1" shrinkToFit="1"/>
    </xf>
    <xf numFmtId="0" fontId="41" fillId="22" borderId="1" xfId="0" applyFont="1" applyFill="1" applyBorder="1" applyAlignment="1">
      <alignment horizontal="center" vertical="center" textRotation="45" wrapText="1" shrinkToFit="1"/>
    </xf>
    <xf numFmtId="0" fontId="41" fillId="8" borderId="1" xfId="0" applyFont="1" applyFill="1" applyBorder="1" applyAlignment="1">
      <alignment horizontal="center" vertical="center" textRotation="45" wrapText="1" shrinkToFit="1"/>
    </xf>
    <xf numFmtId="0" fontId="7" fillId="22" borderId="5" xfId="0" applyFont="1" applyFill="1" applyBorder="1" applyAlignment="1">
      <alignment horizontal="center" vertical="center" wrapText="1" shrinkToFit="1"/>
    </xf>
    <xf numFmtId="0" fontId="39" fillId="0" borderId="5" xfId="0" applyFont="1" applyBorder="1" applyAlignment="1">
      <alignment horizontal="center" vertical="center" wrapText="1" shrinkToFit="1"/>
    </xf>
    <xf numFmtId="0" fontId="61" fillId="22" borderId="13" xfId="0" applyFont="1" applyFill="1" applyBorder="1" applyAlignment="1">
      <alignment horizontal="center" textRotation="90" wrapText="1" shrinkToFit="1"/>
    </xf>
    <xf numFmtId="0" fontId="61" fillId="22" borderId="7" xfId="0" applyFont="1" applyFill="1" applyBorder="1" applyAlignment="1">
      <alignment horizontal="center" textRotation="90" wrapText="1" shrinkToFit="1"/>
    </xf>
    <xf numFmtId="0" fontId="39" fillId="22" borderId="3" xfId="0" applyFont="1" applyFill="1" applyBorder="1" applyAlignment="1">
      <alignment horizontal="center" vertical="center" wrapText="1" shrinkToFit="1"/>
    </xf>
    <xf numFmtId="0" fontId="61" fillId="22" borderId="3" xfId="0" applyFont="1" applyFill="1" applyBorder="1" applyAlignment="1">
      <alignment horizontal="center" vertical="center" textRotation="90" wrapText="1" shrinkToFit="1"/>
    </xf>
    <xf numFmtId="0" fontId="7" fillId="22" borderId="14" xfId="0" applyFont="1" applyFill="1" applyBorder="1" applyAlignment="1">
      <alignment horizontal="center" vertical="center" wrapText="1" shrinkToFit="1"/>
    </xf>
    <xf numFmtId="0" fontId="36" fillId="0" borderId="14" xfId="0" applyFont="1" applyBorder="1" applyAlignment="1">
      <alignment horizontal="center" vertical="center" wrapText="1" shrinkToFit="1"/>
    </xf>
    <xf numFmtId="0" fontId="58" fillId="12" borderId="1" xfId="0" applyFont="1" applyFill="1" applyBorder="1" applyAlignment="1">
      <alignment horizontal="center" vertical="center" wrapText="1" shrinkToFit="1"/>
    </xf>
    <xf numFmtId="0" fontId="78" fillId="20" borderId="16" xfId="0" applyFont="1" applyFill="1" applyBorder="1" applyAlignment="1">
      <alignment horizontal="center" vertical="center" wrapText="1" shrinkToFit="1"/>
    </xf>
    <xf numFmtId="0" fontId="78" fillId="23" borderId="16" xfId="0" applyFont="1" applyFill="1" applyBorder="1" applyAlignment="1">
      <alignment horizontal="center" vertical="center" wrapText="1" shrinkToFit="1"/>
    </xf>
    <xf numFmtId="0" fontId="8" fillId="4" borderId="18" xfId="0" applyFont="1" applyFill="1" applyBorder="1" applyAlignment="1">
      <alignment horizontal="left" vertical="center" wrapText="1" shrinkToFit="1"/>
    </xf>
    <xf numFmtId="0" fontId="8" fillId="4" borderId="11" xfId="0" applyFont="1" applyFill="1" applyBorder="1" applyAlignment="1">
      <alignment horizontal="left" vertical="center" wrapText="1" shrinkToFit="1"/>
    </xf>
    <xf numFmtId="0" fontId="1" fillId="4" borderId="18" xfId="0" applyFont="1" applyFill="1" applyBorder="1" applyAlignment="1">
      <alignment horizontal="left" vertical="center" wrapText="1" shrinkToFit="1"/>
    </xf>
    <xf numFmtId="0" fontId="18" fillId="0" borderId="11" xfId="0" applyFont="1" applyBorder="1" applyAlignment="1">
      <alignment horizontal="left" vertical="center" wrapText="1"/>
    </xf>
    <xf numFmtId="0" fontId="7" fillId="22" borderId="5" xfId="0" applyFont="1" applyFill="1" applyBorder="1" applyAlignment="1">
      <alignment horizontal="center" wrapText="1" shrinkToFit="1"/>
    </xf>
    <xf numFmtId="0" fontId="36" fillId="3" borderId="3" xfId="0" applyFont="1" applyFill="1" applyBorder="1" applyAlignment="1">
      <alignment horizontal="center" vertical="center" wrapText="1" shrinkToFit="1"/>
    </xf>
    <xf numFmtId="0" fontId="39" fillId="3" borderId="1" xfId="0" applyFont="1" applyFill="1" applyBorder="1" applyAlignment="1">
      <alignment horizontal="center" vertical="center" wrapText="1" shrinkToFit="1"/>
    </xf>
    <xf numFmtId="0" fontId="36" fillId="3" borderId="14" xfId="0" applyFont="1" applyFill="1" applyBorder="1" applyAlignment="1">
      <alignment horizontal="center" vertical="center" wrapText="1" shrinkToFit="1"/>
    </xf>
    <xf numFmtId="0" fontId="56" fillId="3" borderId="17" xfId="0" applyFont="1" applyFill="1" applyBorder="1" applyAlignment="1">
      <alignment horizontal="center" vertical="center" wrapText="1" shrinkToFit="1"/>
    </xf>
    <xf numFmtId="0" fontId="7" fillId="4" borderId="1" xfId="0" applyFont="1" applyFill="1" applyBorder="1" applyAlignment="1">
      <alignment horizontal="center" vertical="center" wrapText="1" shrinkToFit="1"/>
    </xf>
    <xf numFmtId="0" fontId="7" fillId="4" borderId="19" xfId="0" applyFont="1" applyFill="1" applyBorder="1" applyAlignment="1">
      <alignment horizontal="center" vertical="center" wrapText="1" shrinkToFit="1"/>
    </xf>
    <xf numFmtId="0" fontId="77" fillId="17" borderId="13" xfId="0" applyFont="1" applyFill="1" applyBorder="1" applyAlignment="1">
      <alignment horizontal="center" textRotation="90" wrapText="1" shrinkToFit="1"/>
    </xf>
    <xf numFmtId="0" fontId="7" fillId="4" borderId="5" xfId="0" applyFont="1" applyFill="1" applyBorder="1" applyAlignment="1">
      <alignment horizontal="center" vertical="center" wrapText="1" shrinkToFit="1"/>
    </xf>
    <xf numFmtId="0" fontId="36" fillId="0" borderId="0" xfId="0" applyFont="1" applyAlignment="1">
      <alignment horizontal="justify" vertical="center" wrapText="1"/>
    </xf>
    <xf numFmtId="0" fontId="36" fillId="0" borderId="0" xfId="0" applyFont="1" applyAlignment="1">
      <alignment horizontal="justify" vertical="center"/>
    </xf>
    <xf numFmtId="0" fontId="36" fillId="0" borderId="0" xfId="0" applyFont="1" applyAlignment="1">
      <alignment horizontal="justify"/>
    </xf>
    <xf numFmtId="0" fontId="8" fillId="0" borderId="0" xfId="0" applyFont="1" applyAlignment="1">
      <alignment vertical="center" wrapText="1" shrinkToFit="1"/>
    </xf>
    <xf numFmtId="0" fontId="59" fillId="0" borderId="0" xfId="0" applyFont="1" applyAlignment="1">
      <alignment horizontal="center" vertical="center" wrapText="1" shrinkToFit="1"/>
    </xf>
    <xf numFmtId="0" fontId="59" fillId="0" borderId="4" xfId="0" applyFont="1" applyBorder="1" applyAlignment="1">
      <alignment horizontal="center" vertical="center" wrapText="1" shrinkToFit="1"/>
    </xf>
    <xf numFmtId="0" fontId="41" fillId="12" borderId="0" xfId="0" applyFont="1" applyFill="1" applyAlignment="1">
      <alignment horizontal="center" vertical="center" wrapText="1" shrinkToFit="1"/>
    </xf>
    <xf numFmtId="0" fontId="70" fillId="12" borderId="3" xfId="0" applyFont="1" applyFill="1" applyBorder="1" applyAlignment="1">
      <alignment horizontal="center" vertical="center" wrapText="1" shrinkToFit="1"/>
    </xf>
    <xf numFmtId="0" fontId="59" fillId="0" borderId="1" xfId="0" applyFont="1" applyBorder="1" applyAlignment="1">
      <alignment horizontal="center" vertical="center" wrapText="1" shrinkToFit="1"/>
    </xf>
    <xf numFmtId="0" fontId="9" fillId="2" borderId="0" xfId="0" applyFont="1" applyFill="1"/>
    <xf numFmtId="0" fontId="85" fillId="0" borderId="20" xfId="0" applyFont="1" applyBorder="1" applyAlignment="1">
      <alignment horizontal="center" vertical="center" wrapText="1" shrinkToFit="1"/>
    </xf>
    <xf numFmtId="0" fontId="85" fillId="0" borderId="21" xfId="0" applyFont="1" applyBorder="1" applyAlignment="1">
      <alignment horizontal="center" vertical="center" wrapText="1" shrinkToFit="1"/>
    </xf>
    <xf numFmtId="0" fontId="85" fillId="0" borderId="22" xfId="0" applyFont="1" applyBorder="1" applyAlignment="1">
      <alignment horizontal="center" vertical="center" wrapText="1" shrinkToFit="1"/>
    </xf>
    <xf numFmtId="0" fontId="85" fillId="0" borderId="20" xfId="0" pivotButton="1" applyFont="1" applyBorder="1" applyAlignment="1">
      <alignment horizontal="center" vertical="center" wrapText="1" shrinkToFit="1"/>
    </xf>
    <xf numFmtId="0" fontId="85" fillId="0" borderId="23" xfId="0" applyFont="1" applyBorder="1" applyAlignment="1">
      <alignment horizontal="center" vertical="center" wrapText="1" shrinkToFit="1"/>
    </xf>
    <xf numFmtId="0" fontId="85" fillId="0" borderId="15" xfId="0" applyFont="1" applyBorder="1" applyAlignment="1">
      <alignment horizontal="center" vertical="center" wrapText="1" shrinkToFit="1"/>
    </xf>
    <xf numFmtId="0" fontId="85" fillId="0" borderId="24" xfId="0" applyFont="1" applyBorder="1" applyAlignment="1">
      <alignment horizontal="center" vertical="center" wrapText="1" shrinkToFit="1"/>
    </xf>
    <xf numFmtId="0" fontId="85" fillId="0" borderId="25" xfId="0" applyFont="1" applyBorder="1" applyAlignment="1">
      <alignment horizontal="center" vertical="center" wrapText="1" shrinkToFit="1"/>
    </xf>
    <xf numFmtId="0" fontId="85" fillId="0" borderId="26" xfId="0" applyFont="1" applyBorder="1" applyAlignment="1">
      <alignment horizontal="center" vertical="center" wrapText="1" shrinkToFit="1"/>
    </xf>
    <xf numFmtId="0" fontId="85" fillId="0" borderId="27" xfId="0" applyFont="1" applyBorder="1" applyAlignment="1">
      <alignment horizontal="center" vertical="center" wrapText="1" shrinkToFit="1"/>
    </xf>
    <xf numFmtId="0" fontId="85" fillId="0" borderId="28" xfId="0" applyFont="1" applyBorder="1" applyAlignment="1">
      <alignment horizontal="center" vertical="center" wrapText="1" shrinkToFit="1"/>
    </xf>
    <xf numFmtId="0" fontId="85" fillId="0" borderId="29" xfId="0" applyFont="1" applyBorder="1" applyAlignment="1">
      <alignment horizontal="center" vertical="center" wrapText="1" shrinkToFit="1"/>
    </xf>
    <xf numFmtId="0" fontId="85" fillId="0" borderId="20" xfId="0" pivotButton="1" applyFont="1" applyBorder="1" applyAlignment="1">
      <alignment horizontal="left" vertical="center" wrapText="1" shrinkToFit="1"/>
    </xf>
    <xf numFmtId="0" fontId="85" fillId="0" borderId="1" xfId="0" applyFont="1" applyBorder="1" applyAlignment="1">
      <alignment horizontal="left" vertical="center" wrapText="1" shrinkToFit="1"/>
    </xf>
    <xf numFmtId="0" fontId="8" fillId="4" borderId="3" xfId="0" applyFont="1" applyFill="1" applyBorder="1" applyAlignment="1">
      <alignment horizontal="left" vertical="center" wrapText="1" shrinkToFit="1"/>
    </xf>
    <xf numFmtId="0" fontId="66" fillId="0" borderId="0" xfId="0" applyFont="1" applyAlignment="1">
      <alignment horizontal="center" vertical="center" wrapText="1" shrinkToFit="1"/>
    </xf>
    <xf numFmtId="0" fontId="67" fillId="0" borderId="0" xfId="0" applyFont="1" applyAlignment="1">
      <alignment horizontal="center" vertical="center" wrapText="1" shrinkToFit="1"/>
    </xf>
    <xf numFmtId="0" fontId="11" fillId="0" borderId="0" xfId="0" applyFont="1" applyAlignment="1">
      <alignment horizontal="justify" vertical="center" wrapText="1" shrinkToFit="1"/>
    </xf>
    <xf numFmtId="0" fontId="80" fillId="0" borderId="0" xfId="0" applyFont="1" applyAlignment="1">
      <alignment horizontal="center" vertical="center" wrapText="1" shrinkToFit="1"/>
    </xf>
    <xf numFmtId="0" fontId="42" fillId="0" borderId="0" xfId="0" applyFont="1" applyAlignment="1">
      <alignment horizontal="center" vertical="center" wrapText="1"/>
    </xf>
    <xf numFmtId="0" fontId="68" fillId="19" borderId="0" xfId="0" applyFont="1" applyFill="1" applyAlignment="1">
      <alignment horizontal="center" vertical="center" wrapText="1" shrinkToFit="1"/>
    </xf>
    <xf numFmtId="0" fontId="62" fillId="0" borderId="0" xfId="0" applyFont="1" applyAlignment="1">
      <alignment horizontal="center" vertical="center" wrapText="1" shrinkToFit="1"/>
    </xf>
    <xf numFmtId="0" fontId="75" fillId="0" borderId="0" xfId="0" applyFont="1" applyAlignment="1">
      <alignment horizontal="center" vertical="center" wrapText="1"/>
    </xf>
    <xf numFmtId="0" fontId="36" fillId="0" borderId="0" xfId="0" applyFont="1" applyAlignment="1">
      <alignment horizontal="justify" vertical="center" wrapText="1"/>
    </xf>
    <xf numFmtId="0" fontId="36" fillId="0" borderId="0" xfId="0" applyFont="1" applyAlignment="1">
      <alignment horizontal="justify" vertical="center"/>
    </xf>
    <xf numFmtId="0" fontId="37" fillId="0" borderId="0" xfId="0" applyFont="1" applyAlignment="1">
      <alignment horizontal="justify" vertical="center" wrapText="1"/>
    </xf>
    <xf numFmtId="0" fontId="36" fillId="0" borderId="0" xfId="0" applyFont="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36" fillId="0" borderId="0" xfId="0" applyFont="1" applyAlignment="1">
      <alignment horizontal="justify"/>
    </xf>
    <xf numFmtId="0" fontId="18" fillId="0" borderId="0" xfId="0" applyFont="1" applyAlignment="1">
      <alignment horizontal="right" vertical="center" wrapText="1"/>
    </xf>
    <xf numFmtId="0" fontId="69" fillId="4" borderId="0" xfId="0" applyFont="1" applyFill="1" applyAlignment="1">
      <alignment horizontal="left" vertical="center" wrapText="1"/>
    </xf>
    <xf numFmtId="0" fontId="8" fillId="0" borderId="0" xfId="0" applyFont="1" applyAlignment="1">
      <alignment horizontal="justify" vertical="center"/>
    </xf>
    <xf numFmtId="0" fontId="18" fillId="0" borderId="0" xfId="0" applyFont="1" applyAlignment="1">
      <alignment horizontal="left" vertical="center" wrapText="1"/>
    </xf>
    <xf numFmtId="0" fontId="7" fillId="0" borderId="0" xfId="0" applyFont="1" applyAlignment="1">
      <alignment vertical="center" wrapText="1" shrinkToFit="1"/>
    </xf>
    <xf numFmtId="0" fontId="8" fillId="0" borderId="0" xfId="0" applyFont="1" applyAlignment="1">
      <alignment horizontal="justify" vertical="center" wrapText="1" shrinkToFit="1"/>
    </xf>
    <xf numFmtId="0" fontId="8" fillId="0" borderId="0" xfId="0" applyFont="1" applyAlignment="1">
      <alignment vertical="center" wrapText="1" shrinkToFit="1"/>
    </xf>
    <xf numFmtId="0" fontId="39" fillId="12" borderId="13" xfId="0" applyFont="1" applyFill="1" applyBorder="1" applyAlignment="1">
      <alignment horizontal="center" vertical="center" wrapText="1" shrinkToFit="1"/>
    </xf>
    <xf numFmtId="0" fontId="39" fillId="12" borderId="2" xfId="0" applyFont="1" applyFill="1" applyBorder="1" applyAlignment="1">
      <alignment horizontal="center" vertical="center" wrapText="1" shrinkToFit="1"/>
    </xf>
    <xf numFmtId="0" fontId="39" fillId="12" borderId="7" xfId="0" applyFont="1" applyFill="1" applyBorder="1" applyAlignment="1">
      <alignment horizontal="center" vertical="center" wrapText="1" shrinkToFit="1"/>
    </xf>
    <xf numFmtId="0" fontId="52" fillId="0" borderId="13" xfId="0" applyFont="1" applyBorder="1" applyAlignment="1">
      <alignment horizontal="right" vertical="center" wrapText="1" shrinkToFit="1"/>
    </xf>
    <xf numFmtId="0" fontId="52" fillId="0" borderId="2" xfId="0" applyFont="1" applyBorder="1" applyAlignment="1">
      <alignment horizontal="right" vertical="center" wrapText="1" shrinkToFit="1"/>
    </xf>
    <xf numFmtId="0" fontId="52" fillId="0" borderId="10" xfId="0" applyFont="1" applyBorder="1" applyAlignment="1">
      <alignment horizontal="right" vertical="center" wrapText="1" shrinkToFit="1"/>
    </xf>
    <xf numFmtId="0" fontId="52" fillId="0" borderId="0" xfId="0" applyFont="1" applyAlignment="1">
      <alignment horizontal="right" vertical="center" wrapText="1" shrinkToFit="1"/>
    </xf>
    <xf numFmtId="0" fontId="46" fillId="0" borderId="16" xfId="0" applyFont="1" applyBorder="1" applyAlignment="1">
      <alignment horizontal="right" vertical="center" wrapText="1" shrinkToFit="1"/>
    </xf>
    <xf numFmtId="0" fontId="46" fillId="0" borderId="4" xfId="0" applyFont="1" applyBorder="1" applyAlignment="1">
      <alignment horizontal="right" vertical="center" wrapText="1" shrinkToFit="1"/>
    </xf>
    <xf numFmtId="0" fontId="7" fillId="12" borderId="5" xfId="0" applyFont="1" applyFill="1" applyBorder="1" applyAlignment="1">
      <alignment horizontal="center" vertical="center" wrapText="1" shrinkToFit="1"/>
    </xf>
    <xf numFmtId="0" fontId="7" fillId="12" borderId="3" xfId="0" applyFont="1" applyFill="1" applyBorder="1" applyAlignment="1">
      <alignment horizontal="center" vertical="center" wrapText="1" shrinkToFit="1"/>
    </xf>
    <xf numFmtId="0" fontId="7" fillId="12" borderId="6" xfId="0" applyFont="1" applyFill="1" applyBorder="1" applyAlignment="1">
      <alignment horizontal="center" vertical="center" wrapText="1" shrinkToFit="1"/>
    </xf>
    <xf numFmtId="0" fontId="7" fillId="12" borderId="12" xfId="0" applyFont="1" applyFill="1" applyBorder="1" applyAlignment="1">
      <alignment horizontal="center" vertical="center" wrapText="1" shrinkToFit="1"/>
    </xf>
    <xf numFmtId="0" fontId="7" fillId="12" borderId="11" xfId="0" applyFont="1" applyFill="1" applyBorder="1" applyAlignment="1">
      <alignment horizontal="center" vertical="center" wrapText="1" shrinkToFit="1"/>
    </xf>
    <xf numFmtId="0" fontId="2" fillId="12" borderId="13" xfId="0" applyFont="1" applyFill="1" applyBorder="1" applyAlignment="1">
      <alignment horizontal="center" vertical="center" wrapText="1" shrinkToFit="1"/>
    </xf>
    <xf numFmtId="0" fontId="2" fillId="12" borderId="2" xfId="0" applyFont="1" applyFill="1" applyBorder="1" applyAlignment="1">
      <alignment horizontal="center" vertical="center" wrapText="1" shrinkToFit="1"/>
    </xf>
    <xf numFmtId="0" fontId="2" fillId="12" borderId="7" xfId="0" applyFont="1" applyFill="1" applyBorder="1" applyAlignment="1">
      <alignment horizontal="center" vertical="center" wrapText="1" shrinkToFit="1"/>
    </xf>
    <xf numFmtId="0" fontId="2" fillId="12" borderId="16" xfId="0" applyFont="1" applyFill="1" applyBorder="1" applyAlignment="1">
      <alignment horizontal="center" vertical="center" wrapText="1" shrinkToFit="1"/>
    </xf>
    <xf numFmtId="0" fontId="2" fillId="12" borderId="4" xfId="0" applyFont="1" applyFill="1" applyBorder="1" applyAlignment="1">
      <alignment horizontal="center" vertical="center" wrapText="1" shrinkToFit="1"/>
    </xf>
    <xf numFmtId="0" fontId="2" fillId="12" borderId="9" xfId="0" applyFont="1" applyFill="1" applyBorder="1" applyAlignment="1">
      <alignment horizontal="center" vertical="center" wrapText="1" shrinkToFit="1"/>
    </xf>
    <xf numFmtId="0" fontId="7" fillId="13" borderId="6" xfId="0" applyFont="1" applyFill="1" applyBorder="1" applyAlignment="1">
      <alignment horizontal="left" vertical="center" wrapText="1" shrinkToFit="1"/>
    </xf>
    <xf numFmtId="0" fontId="7" fillId="13" borderId="12" xfId="0" applyFont="1" applyFill="1" applyBorder="1" applyAlignment="1">
      <alignment horizontal="left" vertical="center" wrapText="1" shrinkToFit="1"/>
    </xf>
    <xf numFmtId="0" fontId="7" fillId="13" borderId="11" xfId="0" applyFont="1" applyFill="1" applyBorder="1" applyAlignment="1">
      <alignment horizontal="left" vertical="center" wrapText="1" shrinkToFit="1"/>
    </xf>
    <xf numFmtId="0" fontId="8" fillId="0" borderId="6" xfId="0" applyFont="1" applyBorder="1" applyAlignment="1">
      <alignment horizontal="left" vertical="center" wrapText="1" shrinkToFit="1"/>
    </xf>
    <xf numFmtId="0" fontId="8" fillId="0" borderId="12"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center" vertical="center" wrapText="1" shrinkToFit="1"/>
    </xf>
    <xf numFmtId="0" fontId="8" fillId="0" borderId="1" xfId="0" applyFont="1" applyBorder="1" applyAlignment="1">
      <alignment vertical="center" wrapText="1" shrinkToFit="1"/>
    </xf>
    <xf numFmtId="0" fontId="8" fillId="0" borderId="5"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7" fillId="0" borderId="1"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1" xfId="0" applyFont="1" applyBorder="1" applyAlignment="1">
      <alignment wrapText="1" shrinkToFit="1"/>
    </xf>
    <xf numFmtId="0" fontId="7" fillId="0" borderId="5" xfId="0" applyFont="1" applyBorder="1" applyAlignment="1">
      <alignment horizontal="center" vertical="center" wrapText="1" shrinkToFit="1"/>
    </xf>
    <xf numFmtId="0" fontId="7" fillId="0" borderId="14"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45" fillId="0" borderId="1" xfId="0" applyFont="1" applyBorder="1" applyAlignment="1">
      <alignment horizontal="center" vertical="center" wrapText="1" shrinkToFit="1"/>
    </xf>
    <xf numFmtId="0" fontId="37" fillId="0" borderId="0" xfId="0" applyFont="1" applyAlignment="1">
      <alignment horizontal="center" vertical="center" wrapText="1" shrinkToFit="1"/>
    </xf>
    <xf numFmtId="0" fontId="36" fillId="0" borderId="0" xfId="0" applyFont="1" applyAlignment="1">
      <alignment horizontal="center" vertical="center" wrapText="1" shrinkToFit="1"/>
    </xf>
    <xf numFmtId="0" fontId="49" fillId="0" borderId="0" xfId="0" applyFont="1" applyAlignment="1">
      <alignment horizontal="center" vertical="center" wrapText="1" shrinkToFit="1"/>
    </xf>
    <xf numFmtId="0" fontId="39" fillId="22" borderId="2" xfId="0" applyFont="1" applyFill="1" applyBorder="1" applyAlignment="1">
      <alignment horizontal="center" vertical="center" wrapText="1" shrinkToFit="1"/>
    </xf>
    <xf numFmtId="0" fontId="39" fillId="22" borderId="7" xfId="0" applyFont="1" applyFill="1" applyBorder="1" applyAlignment="1">
      <alignment horizontal="center" vertical="center" wrapText="1" shrinkToFit="1"/>
    </xf>
    <xf numFmtId="0" fontId="70" fillId="11" borderId="6" xfId="0" applyFont="1" applyFill="1" applyBorder="1" applyAlignment="1">
      <alignment horizontal="center" vertical="center" wrapText="1" shrinkToFit="1"/>
    </xf>
    <xf numFmtId="0" fontId="70" fillId="11" borderId="12" xfId="0" applyFont="1" applyFill="1" applyBorder="1" applyAlignment="1">
      <alignment horizontal="center" vertical="center" wrapText="1" shrinkToFit="1"/>
    </xf>
    <xf numFmtId="0" fontId="70" fillId="11" borderId="11" xfId="0" applyFont="1" applyFill="1" applyBorder="1" applyAlignment="1">
      <alignment horizontal="center" vertical="center" wrapText="1" shrinkToFit="1"/>
    </xf>
    <xf numFmtId="0" fontId="70" fillId="11" borderId="5" xfId="0" applyFont="1" applyFill="1" applyBorder="1" applyAlignment="1">
      <alignment horizontal="center" vertical="center" textRotation="90" wrapText="1" shrinkToFit="1"/>
    </xf>
    <xf numFmtId="0" fontId="70" fillId="11" borderId="3" xfId="0" applyFont="1" applyFill="1" applyBorder="1" applyAlignment="1">
      <alignment horizontal="center" vertical="center" textRotation="90" wrapText="1" shrinkToFit="1"/>
    </xf>
    <xf numFmtId="0" fontId="47" fillId="11" borderId="6" xfId="0" applyFont="1" applyFill="1" applyBorder="1" applyAlignment="1">
      <alignment horizontal="center" vertical="center" wrapText="1" shrinkToFit="1"/>
    </xf>
    <xf numFmtId="0" fontId="47" fillId="11" borderId="12" xfId="0" applyFont="1" applyFill="1" applyBorder="1" applyAlignment="1">
      <alignment horizontal="center" vertical="center" wrapText="1" shrinkToFit="1"/>
    </xf>
    <xf numFmtId="0" fontId="47" fillId="11" borderId="11" xfId="0" applyFont="1" applyFill="1" applyBorder="1" applyAlignment="1">
      <alignment horizontal="center" vertical="center" wrapText="1" shrinkToFit="1"/>
    </xf>
    <xf numFmtId="0" fontId="7" fillId="11" borderId="1" xfId="0" applyFont="1" applyFill="1" applyBorder="1" applyAlignment="1">
      <alignment horizontal="center" vertical="center" wrapText="1" shrinkToFit="1"/>
    </xf>
    <xf numFmtId="0" fontId="7" fillId="11" borderId="5" xfId="0" applyFont="1" applyFill="1" applyBorder="1" applyAlignment="1">
      <alignment horizontal="center" vertical="center" wrapText="1" shrinkToFit="1"/>
    </xf>
    <xf numFmtId="0" fontId="7" fillId="11" borderId="14" xfId="0" applyFont="1" applyFill="1" applyBorder="1" applyAlignment="1">
      <alignment horizontal="center" vertical="center" wrapText="1" shrinkToFit="1"/>
    </xf>
    <xf numFmtId="0" fontId="7" fillId="11" borderId="3" xfId="0" applyFont="1" applyFill="1" applyBorder="1" applyAlignment="1">
      <alignment horizontal="center" vertical="center" wrapText="1" shrinkToFit="1"/>
    </xf>
    <xf numFmtId="0" fontId="64" fillId="13" borderId="6" xfId="0" applyFont="1" applyFill="1" applyBorder="1" applyAlignment="1">
      <alignment horizontal="left" vertical="center" wrapText="1" shrinkToFit="1"/>
    </xf>
    <xf numFmtId="0" fontId="64" fillId="13" borderId="12" xfId="0" applyFont="1" applyFill="1" applyBorder="1" applyAlignment="1">
      <alignment horizontal="left" vertical="center" wrapText="1" shrinkToFit="1"/>
    </xf>
    <xf numFmtId="0" fontId="7" fillId="4" borderId="5" xfId="0" applyFont="1" applyFill="1" applyBorder="1" applyAlignment="1">
      <alignment horizontal="center" vertical="center" wrapText="1" shrinkToFit="1"/>
    </xf>
    <xf numFmtId="0" fontId="7" fillId="4" borderId="14" xfId="0" applyFont="1" applyFill="1" applyBorder="1" applyAlignment="1">
      <alignment horizontal="center" vertical="center" wrapText="1" shrinkToFit="1"/>
    </xf>
    <xf numFmtId="0" fontId="7" fillId="4" borderId="3" xfId="0" applyFont="1" applyFill="1" applyBorder="1" applyAlignment="1">
      <alignment horizontal="center" vertical="center" wrapText="1" shrinkToFit="1"/>
    </xf>
    <xf numFmtId="0" fontId="7" fillId="4" borderId="1" xfId="0" applyFont="1" applyFill="1" applyBorder="1" applyAlignment="1">
      <alignment horizontal="center" vertical="center" wrapText="1" shrinkToFit="1"/>
    </xf>
    <xf numFmtId="0" fontId="39" fillId="4" borderId="5" xfId="0" applyFont="1" applyFill="1" applyBorder="1" applyAlignment="1">
      <alignment horizontal="center" vertical="center" wrapText="1" shrinkToFit="1"/>
    </xf>
    <xf numFmtId="0" fontId="39" fillId="4" borderId="3" xfId="0" applyFont="1" applyFill="1" applyBorder="1" applyAlignment="1">
      <alignment horizontal="center" vertical="center" wrapText="1" shrinkToFit="1"/>
    </xf>
    <xf numFmtId="0" fontId="71" fillId="20" borderId="0" xfId="0" applyFont="1" applyFill="1" applyAlignment="1">
      <alignment horizontal="center" wrapText="1" shrinkToFit="1"/>
    </xf>
    <xf numFmtId="0" fontId="7" fillId="4" borderId="18" xfId="0" applyFont="1" applyFill="1" applyBorder="1" applyAlignment="1">
      <alignment horizontal="center" vertical="center" wrapText="1" shrinkToFit="1"/>
    </xf>
    <xf numFmtId="0" fontId="41" fillId="4" borderId="1" xfId="0" applyFont="1" applyFill="1" applyBorder="1" applyAlignment="1">
      <alignment horizontal="center" vertical="center" wrapText="1" shrinkToFit="1"/>
    </xf>
    <xf numFmtId="0" fontId="28" fillId="4" borderId="5"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71" fillId="20" borderId="0" xfId="0" applyFont="1" applyFill="1" applyAlignment="1">
      <alignment horizontal="center"/>
    </xf>
    <xf numFmtId="0" fontId="7" fillId="4" borderId="5"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41" fillId="4" borderId="5" xfId="0" applyFont="1" applyFill="1" applyBorder="1" applyAlignment="1">
      <alignment horizontal="center" vertical="center" wrapText="1" shrinkToFit="1"/>
    </xf>
    <xf numFmtId="0" fontId="41" fillId="4" borderId="14" xfId="0" applyFont="1" applyFill="1" applyBorder="1" applyAlignment="1">
      <alignment horizontal="center" vertical="center" wrapText="1" shrinkToFit="1"/>
    </xf>
    <xf numFmtId="0" fontId="41" fillId="4" borderId="3" xfId="0" applyFont="1" applyFill="1" applyBorder="1" applyAlignment="1">
      <alignment horizontal="center" vertical="center" wrapText="1" shrinkToFit="1"/>
    </xf>
    <xf numFmtId="0" fontId="7" fillId="4" borderId="14"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14" xfId="0" applyFont="1" applyFill="1" applyBorder="1" applyAlignment="1">
      <alignment horizontal="center" vertical="center" wrapText="1"/>
    </xf>
    <xf numFmtId="0" fontId="71" fillId="20" borderId="0" xfId="0" applyFont="1" applyFill="1" applyAlignment="1">
      <alignment horizontal="center" vertical="center" wrapText="1" shrinkToFit="1"/>
    </xf>
    <xf numFmtId="0" fontId="41" fillId="4" borderId="3"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0" borderId="5" xfId="0" applyFont="1" applyBorder="1" applyAlignment="1">
      <alignment horizontal="center" vertical="center" wrapText="1"/>
    </xf>
    <xf numFmtId="0" fontId="41" fillId="0" borderId="14" xfId="0" applyFont="1" applyBorder="1" applyAlignment="1">
      <alignment horizontal="center" vertical="center" wrapText="1"/>
    </xf>
    <xf numFmtId="0" fontId="39" fillId="0" borderId="1" xfId="0" applyFont="1" applyBorder="1" applyAlignment="1">
      <alignment horizontal="center" vertical="center" wrapText="1"/>
    </xf>
    <xf numFmtId="0" fontId="71" fillId="20" borderId="0" xfId="0" applyFont="1" applyFill="1" applyAlignment="1">
      <alignment horizontal="center" wrapText="1"/>
    </xf>
    <xf numFmtId="0" fontId="41" fillId="0" borderId="1" xfId="0" applyFont="1" applyBorder="1" applyAlignment="1">
      <alignment horizontal="center" vertical="center" wrapText="1" shrinkToFit="1"/>
    </xf>
    <xf numFmtId="0" fontId="41" fillId="0" borderId="5"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4" borderId="7" xfId="0" applyFont="1" applyFill="1" applyBorder="1" applyAlignment="1">
      <alignment horizontal="center" vertical="center" wrapText="1" shrinkToFit="1"/>
    </xf>
    <xf numFmtId="0" fontId="41" fillId="4" borderId="8" xfId="0" applyFont="1" applyFill="1" applyBorder="1" applyAlignment="1">
      <alignment horizontal="center" vertical="center" wrapText="1" shrinkToFit="1"/>
    </xf>
    <xf numFmtId="0" fontId="41" fillId="4" borderId="9" xfId="0" applyFont="1" applyFill="1" applyBorder="1" applyAlignment="1">
      <alignment horizontal="center" vertical="center" wrapText="1" shrinkToFit="1"/>
    </xf>
    <xf numFmtId="0" fontId="7" fillId="4" borderId="1" xfId="0" applyFont="1" applyFill="1" applyBorder="1" applyAlignment="1">
      <alignment horizontal="center" vertical="center" wrapText="1"/>
    </xf>
  </cellXfs>
  <cellStyles count="2">
    <cellStyle name="Normal" xfId="0" builtinId="0"/>
    <cellStyle name="Pourcentage" xfId="1" builtinId="5"/>
  </cellStyles>
  <dxfs count="143">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dxf>
    <dxf>
      <alignment horizontal="left" readingOrder="0"/>
    </dxf>
    <dxf>
      <alignment horizontal="left" readingOrder="0"/>
    </dxf>
    <dxf>
      <alignment horizontal="left" readingOrder="0"/>
    </dxf>
    <dxf>
      <alignment horizontal="left" readingOrder="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center" vertical="center" wrapText="1" shrinkToFit="1" readingOrder="0"/>
    </dxf>
    <dxf>
      <font>
        <sz val="10"/>
      </font>
    </dxf>
    <dxf>
      <font>
        <name val="Tahom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05ED-4C9D-9CA7-8EB63A1933A6}"/>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05ED-4C9D-9CA7-8EB63A1933A6}"/>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05ED-4C9D-9CA7-8EB63A1933A6}"/>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05ED-4C9D-9CA7-8EB63A1933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05ED-4C9D-9CA7-8EB63A1933A6}"/>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42159186273573E-4"/>
          <c:y val="0.21479857330867483"/>
          <c:w val="0.8429751270444652"/>
          <c:h val="0.69437138247563224"/>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1-CBC6-441B-B371-276482D8D472}"/>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CBC6-441B-B371-276482D8D47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BC6-441B-B371-276482D8D4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1</c:v>
                </c:pt>
                <c:pt idx="1">
                  <c:v>1</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CBC6-441B-B371-276482D8D472}"/>
            </c:ext>
          </c:extLst>
        </c:ser>
        <c:dLbls>
          <c:dLblPos val="ctr"/>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2186769404066387"/>
          <c:y val="0.18329576923886617"/>
          <c:w val="0.25367815188211945"/>
          <c:h val="0.67448484666768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80645088950291488"/>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1-CED3-4502-88BA-C8006710B25A}"/>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3-CED3-4502-88BA-C8006710B25A}"/>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5-CED3-4502-88BA-C8006710B25A}"/>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7-CED3-4502-88BA-C8006710B2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4</c:v>
                </c:pt>
                <c:pt idx="1">
                  <c:v>1</c:v>
                </c:pt>
                <c:pt idx="2">
                  <c:v>1</c:v>
                </c:pt>
                <c:pt idx="3">
                  <c:v>1</c:v>
                </c:pt>
                <c:pt idx="4">
                  <c:v>3</c:v>
                </c:pt>
              </c:numCache>
            </c:numRef>
          </c:val>
          <c:extLst>
            <c:ext xmlns:c16="http://schemas.microsoft.com/office/drawing/2014/chart" uri="{C3380CC4-5D6E-409C-BE32-E72D297353CC}">
              <c16:uniqueId val="{00000008-CED3-4502-88BA-C8006710B25A}"/>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A-CED3-4502-88BA-C8006710B25A}"/>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C-CED3-4502-88BA-C8006710B25A}"/>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E-CED3-4502-88BA-C8006710B25A}"/>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10-CED3-4502-88BA-C8006710B25A}"/>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12-CED3-4502-88BA-C8006710B2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3-CED3-4502-88BA-C8006710B25A}"/>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9187-4BB5-870E-5A10A51B66C5}"/>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1B41-4D8D-836D-9C319A906E17}"/>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3-1B41-4D8D-836D-9C319A906E1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1B41-4D8D-836D-9C319A906E17}"/>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7-1B41-4D8D-836D-9C319A906E17}"/>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9-1B41-4D8D-836D-9C319A906E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A-1B41-4D8D-836D-9C319A906E17}"/>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1B41-4D8D-836D-9C319A906E17}"/>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E-1B41-4D8D-836D-9C319A906E17}"/>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10-1B41-4D8D-836D-9C319A906E17}"/>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12-1B41-4D8D-836D-9C319A906E17}"/>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14-1B41-4D8D-836D-9C319A906E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5-1B41-4D8D-836D-9C319A906E17}"/>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5665697850299549"/>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13B8-4F07-8E85-EACABC9F45BE}"/>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1-13B8-4F07-8E85-EACABC9F45BE}"/>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Risques!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68.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68.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68.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68.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hyperlink" Target="#Hauteur!A1"/><Relationship Id="rId21" Type="http://schemas.openxmlformats.org/officeDocument/2006/relationships/hyperlink" Target="#Ecran!A1"/><Relationship Id="rId34" Type="http://schemas.openxmlformats.org/officeDocument/2006/relationships/image" Target="../media/image19.jpeg"/><Relationship Id="rId42" Type="http://schemas.openxmlformats.org/officeDocument/2006/relationships/image" Target="../media/image23.png"/><Relationship Id="rId47" Type="http://schemas.openxmlformats.org/officeDocument/2006/relationships/hyperlink" Target="#RPS!A1"/><Relationship Id="rId50" Type="http://schemas.openxmlformats.org/officeDocument/2006/relationships/image" Target="../media/image27.jpeg"/><Relationship Id="rId55" Type="http://schemas.openxmlformats.org/officeDocument/2006/relationships/hyperlink" Target="#P&#233;nibilit&#233;!A1"/><Relationship Id="rId63" Type="http://schemas.openxmlformats.org/officeDocument/2006/relationships/hyperlink" Target="#Actions!A1"/><Relationship Id="rId7" Type="http://schemas.openxmlformats.org/officeDocument/2006/relationships/image" Target="../media/image5.png"/><Relationship Id="rId2" Type="http://schemas.openxmlformats.org/officeDocument/2006/relationships/hyperlink" Target="#M&#233;thodo!A1"/><Relationship Id="rId16" Type="http://schemas.openxmlformats.org/officeDocument/2006/relationships/image" Target="../media/image10.wmf"/><Relationship Id="rId20" Type="http://schemas.openxmlformats.org/officeDocument/2006/relationships/image" Target="../media/image12.png"/><Relationship Id="rId29" Type="http://schemas.openxmlformats.org/officeDocument/2006/relationships/hyperlink" Target="#Activit&#233;s!A1"/><Relationship Id="rId41" Type="http://schemas.openxmlformats.org/officeDocument/2006/relationships/hyperlink" Target="#Electricit&#233;!A1"/><Relationship Id="rId54" Type="http://schemas.openxmlformats.org/officeDocument/2006/relationships/image" Target="../media/image29.jpeg"/><Relationship Id="rId62" Type="http://schemas.openxmlformats.org/officeDocument/2006/relationships/image" Target="../media/image33.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4.png"/><Relationship Id="rId32" Type="http://schemas.openxmlformats.org/officeDocument/2006/relationships/image" Target="../media/image18.wmf"/><Relationship Id="rId37" Type="http://schemas.openxmlformats.org/officeDocument/2006/relationships/hyperlink" Target="#A.thermique!A1"/><Relationship Id="rId40" Type="http://schemas.openxmlformats.org/officeDocument/2006/relationships/image" Target="../media/image22.wmf"/><Relationship Id="rId45" Type="http://schemas.openxmlformats.org/officeDocument/2006/relationships/hyperlink" Target="#Conditions!A1"/><Relationship Id="rId53" Type="http://schemas.openxmlformats.org/officeDocument/2006/relationships/hyperlink" Target="#Hyperbarie!A1"/><Relationship Id="rId58" Type="http://schemas.openxmlformats.org/officeDocument/2006/relationships/image" Target="../media/image31.png"/><Relationship Id="rId5" Type="http://schemas.openxmlformats.org/officeDocument/2006/relationships/image" Target="../media/image4.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6.wmf"/><Relationship Id="rId36" Type="http://schemas.openxmlformats.org/officeDocument/2006/relationships/image" Target="../media/image20.wmf"/><Relationship Id="rId49" Type="http://schemas.openxmlformats.org/officeDocument/2006/relationships/hyperlink" Target="#Risques!A1"/><Relationship Id="rId57" Type="http://schemas.openxmlformats.org/officeDocument/2006/relationships/hyperlink" Target="#Questionnaires!A1"/><Relationship Id="rId61" Type="http://schemas.openxmlformats.org/officeDocument/2006/relationships/hyperlink" Target="#PAPRIPACT!A1"/><Relationship Id="rId10" Type="http://schemas.openxmlformats.org/officeDocument/2006/relationships/image" Target="../media/image7.jpeg"/><Relationship Id="rId19" Type="http://schemas.openxmlformats.org/officeDocument/2006/relationships/hyperlink" Target="#Vibrations!A1"/><Relationship Id="rId31" Type="http://schemas.openxmlformats.org/officeDocument/2006/relationships/hyperlink" Target="#Heurt!A1"/><Relationship Id="rId44" Type="http://schemas.openxmlformats.org/officeDocument/2006/relationships/image" Target="../media/image24.wmf"/><Relationship Id="rId52" Type="http://schemas.openxmlformats.org/officeDocument/2006/relationships/image" Target="../media/image28.png"/><Relationship Id="rId60" Type="http://schemas.openxmlformats.org/officeDocument/2006/relationships/image" Target="../media/image32.jpe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9.wmf"/><Relationship Id="rId22" Type="http://schemas.openxmlformats.org/officeDocument/2006/relationships/image" Target="../media/image13.png"/><Relationship Id="rId27" Type="http://schemas.openxmlformats.org/officeDocument/2006/relationships/hyperlink" Target="#Biologique!A1"/><Relationship Id="rId30" Type="http://schemas.openxmlformats.org/officeDocument/2006/relationships/image" Target="../media/image17.jpeg"/><Relationship Id="rId35" Type="http://schemas.openxmlformats.org/officeDocument/2006/relationships/hyperlink" Target="#Bruit!A1"/><Relationship Id="rId43" Type="http://schemas.openxmlformats.org/officeDocument/2006/relationships/hyperlink" Target="#Equipements!A1"/><Relationship Id="rId48" Type="http://schemas.openxmlformats.org/officeDocument/2006/relationships/image" Target="../media/image26.png"/><Relationship Id="rId56" Type="http://schemas.openxmlformats.org/officeDocument/2006/relationships/image" Target="../media/image30.jpeg"/><Relationship Id="rId64" Type="http://schemas.openxmlformats.org/officeDocument/2006/relationships/image" Target="../media/image34.png"/><Relationship Id="rId8" Type="http://schemas.openxmlformats.org/officeDocument/2006/relationships/image" Target="../media/image6.jpeg"/><Relationship Id="rId51" Type="http://schemas.openxmlformats.org/officeDocument/2006/relationships/hyperlink" Target="#Secours!A1"/><Relationship Id="rId3" Type="http://schemas.openxmlformats.org/officeDocument/2006/relationships/image" Target="../media/image3.jpeg"/><Relationship Id="rId12" Type="http://schemas.openxmlformats.org/officeDocument/2006/relationships/image" Target="../media/image8.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Rayonnement!A1"/><Relationship Id="rId38" Type="http://schemas.openxmlformats.org/officeDocument/2006/relationships/image" Target="../media/image21.wmf"/><Relationship Id="rId46" Type="http://schemas.openxmlformats.org/officeDocument/2006/relationships/image" Target="../media/image25.jpeg"/><Relationship Id="rId59" Type="http://schemas.openxmlformats.org/officeDocument/2006/relationships/hyperlink" Target="#Organisation!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68.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68.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68.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hyperlink" Target="#Notice!A1"/><Relationship Id="rId2" Type="http://schemas.openxmlformats.org/officeDocument/2006/relationships/image" Target="../media/image36.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hyperlink" Target="#Menu!A1"/><Relationship Id="rId5" Type="http://schemas.openxmlformats.org/officeDocument/2006/relationships/image" Target="../media/image39.png"/><Relationship Id="rId15" Type="http://schemas.openxmlformats.org/officeDocument/2006/relationships/image" Target="../media/image47.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6.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68.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45.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50.png"/><Relationship Id="rId7" Type="http://schemas.openxmlformats.org/officeDocument/2006/relationships/image" Target="../media/image52.png"/><Relationship Id="rId12" Type="http://schemas.openxmlformats.org/officeDocument/2006/relationships/hyperlink" Target="#Menu!A1"/><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1.png"/><Relationship Id="rId11" Type="http://schemas.openxmlformats.org/officeDocument/2006/relationships/hyperlink" Target="#Sigles!A1"/><Relationship Id="rId5" Type="http://schemas.openxmlformats.org/officeDocument/2006/relationships/image" Target="../media/image38.png"/><Relationship Id="rId15" Type="http://schemas.openxmlformats.org/officeDocument/2006/relationships/image" Target="../media/image47.png"/><Relationship Id="rId10" Type="http://schemas.openxmlformats.org/officeDocument/2006/relationships/hyperlink" Target="#M&#233;thodo!A1"/><Relationship Id="rId4" Type="http://schemas.openxmlformats.org/officeDocument/2006/relationships/image" Target="../media/image36.png"/><Relationship Id="rId9" Type="http://schemas.openxmlformats.org/officeDocument/2006/relationships/image" Target="../media/image43.png"/><Relationship Id="rId14" Type="http://schemas.openxmlformats.org/officeDocument/2006/relationships/image" Target="../media/image46.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5.png"/><Relationship Id="rId26" Type="http://schemas.openxmlformats.org/officeDocument/2006/relationships/image" Target="../media/image18.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2.wmf"/><Relationship Id="rId42" Type="http://schemas.openxmlformats.org/officeDocument/2006/relationships/image" Target="../media/image26.png"/><Relationship Id="rId47" Type="http://schemas.openxmlformats.org/officeDocument/2006/relationships/image" Target="../media/image61.png"/><Relationship Id="rId50" Type="http://schemas.openxmlformats.org/officeDocument/2006/relationships/image" Target="../media/image63.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0.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4.wmf"/><Relationship Id="rId46" Type="http://schemas.openxmlformats.org/officeDocument/2006/relationships/image" Target="../media/image60.jpeg"/><Relationship Id="rId2" Type="http://schemas.openxmlformats.org/officeDocument/2006/relationships/hyperlink" Target="#P&#233;nibilit&#233;!A1"/><Relationship Id="rId16" Type="http://schemas.openxmlformats.org/officeDocument/2006/relationships/image" Target="../media/image54.png"/><Relationship Id="rId20" Type="http://schemas.openxmlformats.org/officeDocument/2006/relationships/image" Target="../media/image56.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53.jpeg"/><Relationship Id="rId11" Type="http://schemas.openxmlformats.org/officeDocument/2006/relationships/hyperlink" Target="#Noyade!A1"/><Relationship Id="rId24" Type="http://schemas.openxmlformats.org/officeDocument/2006/relationships/image" Target="../media/image16.wmf"/><Relationship Id="rId32" Type="http://schemas.openxmlformats.org/officeDocument/2006/relationships/image" Target="../media/image21.wmf"/><Relationship Id="rId37" Type="http://schemas.openxmlformats.org/officeDocument/2006/relationships/hyperlink" Target="#Equipements!A1"/><Relationship Id="rId40" Type="http://schemas.openxmlformats.org/officeDocument/2006/relationships/image" Target="../media/image58.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7.jpeg"/><Relationship Id="rId36" Type="http://schemas.openxmlformats.org/officeDocument/2006/relationships/image" Target="../media/image23.png"/><Relationship Id="rId49" Type="http://schemas.openxmlformats.org/officeDocument/2006/relationships/image" Target="../media/image62.emf"/><Relationship Id="rId57" Type="http://schemas.openxmlformats.org/officeDocument/2006/relationships/chart" Target="../charts/chart6.xml"/><Relationship Id="rId10" Type="http://schemas.openxmlformats.org/officeDocument/2006/relationships/image" Target="../media/image9.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59.png"/><Relationship Id="rId52" Type="http://schemas.openxmlformats.org/officeDocument/2006/relationships/chart" Target="../charts/chart1.xml"/><Relationship Id="rId4" Type="http://schemas.openxmlformats.org/officeDocument/2006/relationships/image" Target="../media/image45.png"/><Relationship Id="rId9" Type="http://schemas.openxmlformats.org/officeDocument/2006/relationships/hyperlink" Target="#Manutention!A1"/><Relationship Id="rId14" Type="http://schemas.openxmlformats.org/officeDocument/2006/relationships/image" Target="../media/image11.wmf"/><Relationship Id="rId22" Type="http://schemas.openxmlformats.org/officeDocument/2006/relationships/image" Target="../media/image15.wmf"/><Relationship Id="rId27" Type="http://schemas.openxmlformats.org/officeDocument/2006/relationships/hyperlink" Target="#Rayonnement!A1"/><Relationship Id="rId30" Type="http://schemas.openxmlformats.org/officeDocument/2006/relationships/image" Target="../media/image20.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8.wmf"/><Relationship Id="rId51" Type="http://schemas.openxmlformats.org/officeDocument/2006/relationships/image" Target="../media/image64.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5</xdr:row>
      <xdr:rowOff>76200</xdr:rowOff>
    </xdr:from>
    <xdr:to>
      <xdr:col>10</xdr:col>
      <xdr:colOff>552450</xdr:colOff>
      <xdr:row>8</xdr:row>
      <xdr:rowOff>485775</xdr:rowOff>
    </xdr:to>
    <xdr:pic>
      <xdr:nvPicPr>
        <xdr:cNvPr id="81268" name="Picture 874" descr="C:\Documents and Settings\Riocreuxj\Local Settings\Temporary Internet Files\Content.IE5\HNL8G7O7\MC900078735[1].wmf">
          <a:extLst>
            <a:ext uri="{FF2B5EF4-FFF2-40B4-BE49-F238E27FC236}">
              <a16:creationId xmlns:a16="http://schemas.microsoft.com/office/drawing/2014/main" id="{00000000-0008-0000-0000-0000743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2343150"/>
          <a:ext cx="14287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469974</xdr:colOff>
      <xdr:row>12</xdr:row>
      <xdr:rowOff>110218</xdr:rowOff>
    </xdr:from>
    <xdr:to>
      <xdr:col>10</xdr:col>
      <xdr:colOff>702147</xdr:colOff>
      <xdr:row>12</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8251899" y="5167993"/>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161925</xdr:colOff>
      <xdr:row>12</xdr:row>
      <xdr:rowOff>66675</xdr:rowOff>
    </xdr:from>
    <xdr:to>
      <xdr:col>10</xdr:col>
      <xdr:colOff>400050</xdr:colOff>
      <xdr:row>12</xdr:row>
      <xdr:rowOff>304800</xdr:rowOff>
    </xdr:to>
    <xdr:pic>
      <xdr:nvPicPr>
        <xdr:cNvPr id="81270" name="Image 5" descr="http://www.bestofbets.net/img/menu.png">
          <a:hlinkClick xmlns:r="http://schemas.openxmlformats.org/officeDocument/2006/relationships" r:id="rId2"/>
          <a:extLst>
            <a:ext uri="{FF2B5EF4-FFF2-40B4-BE49-F238E27FC236}">
              <a16:creationId xmlns:a16="http://schemas.microsoft.com/office/drawing/2014/main" id="{00000000-0008-0000-0000-0000763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43850" y="51244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3206115</xdr:colOff>
      <xdr:row>0</xdr:row>
      <xdr:rowOff>153759</xdr:rowOff>
    </xdr:from>
    <xdr:to>
      <xdr:col>2</xdr:col>
      <xdr:colOff>3442697</xdr:colOff>
      <xdr:row>0</xdr:row>
      <xdr:rowOff>322201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960995" y="15375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138793</xdr:rowOff>
    </xdr:from>
    <xdr:to>
      <xdr:col>3</xdr:col>
      <xdr:colOff>521173</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66200"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28575</xdr:colOff>
      <xdr:row>0</xdr:row>
      <xdr:rowOff>114300</xdr:rowOff>
    </xdr:from>
    <xdr:to>
      <xdr:col>3</xdr:col>
      <xdr:colOff>266700</xdr:colOff>
      <xdr:row>0</xdr:row>
      <xdr:rowOff>352425</xdr:rowOff>
    </xdr:to>
    <xdr:pic>
      <xdr:nvPicPr>
        <xdr:cNvPr id="6" name="Image 5" descr="http://www.bestofbets.net/img/menu.png">
          <a:hlinkClick xmlns:r="http://schemas.openxmlformats.org/officeDocument/2006/relationships" r:id="rId3"/>
          <a:extLst>
            <a:ext uri="{FF2B5EF4-FFF2-40B4-BE49-F238E27FC236}">
              <a16:creationId xmlns:a16="http://schemas.microsoft.com/office/drawing/2014/main" id="{0DDAF4C0-CC86-4F33-A4B4-4B1F58D38D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0577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3268981</xdr:colOff>
      <xdr:row>3</xdr:row>
      <xdr:rowOff>94261</xdr:rowOff>
    </xdr:from>
    <xdr:to>
      <xdr:col>2</xdr:col>
      <xdr:colOff>3505563</xdr:colOff>
      <xdr:row>3</xdr:row>
      <xdr:rowOff>262703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8023861" y="87150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306145</xdr:colOff>
      <xdr:row>3</xdr:row>
      <xdr:rowOff>86915</xdr:rowOff>
    </xdr:from>
    <xdr:to>
      <xdr:col>3</xdr:col>
      <xdr:colOff>538318</xdr:colOff>
      <xdr:row>3</xdr:row>
      <xdr:rowOff>259556</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604325" y="86415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7620</xdr:colOff>
      <xdr:row>3</xdr:row>
      <xdr:rowOff>68580</xdr:rowOff>
    </xdr:from>
    <xdr:to>
      <xdr:col>3</xdr:col>
      <xdr:colOff>262890</xdr:colOff>
      <xdr:row>3</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84582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3246119</xdr:colOff>
      <xdr:row>0</xdr:row>
      <xdr:rowOff>109945</xdr:rowOff>
    </xdr:from>
    <xdr:to>
      <xdr:col>2</xdr:col>
      <xdr:colOff>3482701</xdr:colOff>
      <xdr:row>0</xdr:row>
      <xdr:rowOff>278387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8000999" y="1099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3249930</xdr:colOff>
      <xdr:row>0</xdr:row>
      <xdr:rowOff>108041</xdr:rowOff>
    </xdr:from>
    <xdr:to>
      <xdr:col>2</xdr:col>
      <xdr:colOff>3486512</xdr:colOff>
      <xdr:row>0</xdr:row>
      <xdr:rowOff>276483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8004810" y="10804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100693</xdr:rowOff>
    </xdr:from>
    <xdr:to>
      <xdr:col>3</xdr:col>
      <xdr:colOff>549748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5471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57150</xdr:rowOff>
    </xdr:from>
    <xdr:to>
      <xdr:col>3</xdr:col>
      <xdr:colOff>247650</xdr:colOff>
      <xdr:row>0</xdr:row>
      <xdr:rowOff>295275</xdr:rowOff>
    </xdr:to>
    <xdr:pic>
      <xdr:nvPicPr>
        <xdr:cNvPr id="8493" name="Image 3" descr="http://www.bestofbets.net/img/menu.png">
          <a:hlinkClick xmlns:r="http://schemas.openxmlformats.org/officeDocument/2006/relationships" r:id="rId3"/>
          <a:extLst>
            <a:ext uri="{FF2B5EF4-FFF2-40B4-BE49-F238E27FC236}">
              <a16:creationId xmlns:a16="http://schemas.microsoft.com/office/drawing/2014/main" id="{00000000-0008-0000-0C00-00002D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3249930</xdr:colOff>
      <xdr:row>0</xdr:row>
      <xdr:rowOff>109945</xdr:rowOff>
    </xdr:from>
    <xdr:to>
      <xdr:col>2</xdr:col>
      <xdr:colOff>3486512</xdr:colOff>
      <xdr:row>0</xdr:row>
      <xdr:rowOff>278387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8004810" y="1099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9535" name="Image 3" descr="http://www.bestofbets.net/img/menu.png">
          <a:hlinkClick xmlns:r="http://schemas.openxmlformats.org/officeDocument/2006/relationships" r:id="rId3"/>
          <a:extLst>
            <a:ext uri="{FF2B5EF4-FFF2-40B4-BE49-F238E27FC236}">
              <a16:creationId xmlns:a16="http://schemas.microsoft.com/office/drawing/2014/main" id="{00000000-0008-0000-0D00-00003F2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3234689</xdr:colOff>
      <xdr:row>0</xdr:row>
      <xdr:rowOff>108040</xdr:rowOff>
    </xdr:from>
    <xdr:to>
      <xdr:col>2</xdr:col>
      <xdr:colOff>3471271</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989569"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3242311</xdr:colOff>
      <xdr:row>0</xdr:row>
      <xdr:rowOff>102327</xdr:rowOff>
    </xdr:from>
    <xdr:to>
      <xdr:col>2</xdr:col>
      <xdr:colOff>3478893</xdr:colOff>
      <xdr:row>0</xdr:row>
      <xdr:rowOff>270769</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997191" y="102327"/>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110218</xdr:rowOff>
    </xdr:from>
    <xdr:to>
      <xdr:col>3</xdr:col>
      <xdr:colOff>511648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566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3251836</xdr:colOff>
      <xdr:row>0</xdr:row>
      <xdr:rowOff>109944</xdr:rowOff>
    </xdr:from>
    <xdr:to>
      <xdr:col>2</xdr:col>
      <xdr:colOff>3488418</xdr:colOff>
      <xdr:row>0</xdr:row>
      <xdr:rowOff>278386</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8006716" y="109944"/>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6233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3257550</xdr:colOff>
      <xdr:row>0</xdr:row>
      <xdr:rowOff>108040</xdr:rowOff>
    </xdr:from>
    <xdr:to>
      <xdr:col>2</xdr:col>
      <xdr:colOff>3494132</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8012430"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100693</xdr:rowOff>
    </xdr:from>
    <xdr:to>
      <xdr:col>3</xdr:col>
      <xdr:colOff>549748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947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57150</xdr:rowOff>
    </xdr:from>
    <xdr:to>
      <xdr:col>3</xdr:col>
      <xdr:colOff>247650</xdr:colOff>
      <xdr:row>0</xdr:row>
      <xdr:rowOff>295275</xdr:rowOff>
    </xdr:to>
    <xdr:pic>
      <xdr:nvPicPr>
        <xdr:cNvPr id="16679" name="Image 3" descr="http://www.bestofbets.net/img/menu.png">
          <a:hlinkClick xmlns:r="http://schemas.openxmlformats.org/officeDocument/2006/relationships" r:id="rId3"/>
          <a:extLst>
            <a:ext uri="{FF2B5EF4-FFF2-40B4-BE49-F238E27FC236}">
              <a16:creationId xmlns:a16="http://schemas.microsoft.com/office/drawing/2014/main" id="{00000000-0008-0000-1100-0000274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3242310</xdr:colOff>
      <xdr:row>0</xdr:row>
      <xdr:rowOff>92800</xdr:rowOff>
    </xdr:from>
    <xdr:to>
      <xdr:col>2</xdr:col>
      <xdr:colOff>3478892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719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47625</xdr:rowOff>
    </xdr:from>
    <xdr:to>
      <xdr:col>0</xdr:col>
      <xdr:colOff>571500</xdr:colOff>
      <xdr:row>10</xdr:row>
      <xdr:rowOff>419100</xdr:rowOff>
    </xdr:to>
    <xdr:pic>
      <xdr:nvPicPr>
        <xdr:cNvPr id="18" name="Picture 8" descr="tondeuse">
          <a:hlinkClick xmlns:r="http://schemas.openxmlformats.org/officeDocument/2006/relationships" r:id="rId2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5528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31"/>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5"/>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4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duotone>
            <a:prstClr val="black"/>
            <a:schemeClr val="accent1">
              <a:tint val="45000"/>
              <a:satMod val="400000"/>
            </a:schemeClr>
          </a:duotone>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0</xdr:col>
      <xdr:colOff>200025</xdr:colOff>
      <xdr:row>11</xdr:row>
      <xdr:rowOff>28575</xdr:rowOff>
    </xdr:from>
    <xdr:to>
      <xdr:col>0</xdr:col>
      <xdr:colOff>533400</xdr:colOff>
      <xdr:row>11</xdr:row>
      <xdr:rowOff>409575</xdr:rowOff>
    </xdr:to>
    <xdr:pic>
      <xdr:nvPicPr>
        <xdr:cNvPr id="29" name="Image 31" descr="Afficher l'image d'origine">
          <a:hlinkClick xmlns:r="http://schemas.openxmlformats.org/officeDocument/2006/relationships" r:id="rId4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97192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5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53"/>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85725</xdr:rowOff>
    </xdr:from>
    <xdr:to>
      <xdr:col>0</xdr:col>
      <xdr:colOff>666750</xdr:colOff>
      <xdr:row>13</xdr:row>
      <xdr:rowOff>333375</xdr:rowOff>
    </xdr:to>
    <xdr:pic>
      <xdr:nvPicPr>
        <xdr:cNvPr id="33" name="Image 21" descr="Afficher l'image d'origine">
          <a:hlinkClick xmlns:r="http://schemas.openxmlformats.org/officeDocument/2006/relationships" r:id="rId5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56">
          <a:clrChange>
            <a:clrFrom>
              <a:srgbClr val="FCFFFF"/>
            </a:clrFrom>
            <a:clrTo>
              <a:srgbClr val="FCFFFF">
                <a:alpha val="0"/>
              </a:srgbClr>
            </a:clrTo>
          </a:clrChange>
          <a:extLst>
            <a:ext uri="{28A0092B-C50C-407E-A947-70E740481C1C}">
              <a14:useLocalDpi xmlns:a14="http://schemas.microsoft.com/office/drawing/2010/main" val="0"/>
            </a:ext>
          </a:extLst>
        </a:blip>
        <a:srcRect l="51125" t="13652" r="15250" b="67918"/>
        <a:stretch>
          <a:fillRect/>
        </a:stretch>
      </xdr:blipFill>
      <xdr:spPr bwMode="auto">
        <a:xfrm>
          <a:off x="104775" y="490537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28575</xdr:rowOff>
    </xdr:from>
    <xdr:to>
      <xdr:col>0</xdr:col>
      <xdr:colOff>514350</xdr:colOff>
      <xdr:row>9</xdr:row>
      <xdr:rowOff>400050</xdr:rowOff>
    </xdr:to>
    <xdr:pic>
      <xdr:nvPicPr>
        <xdr:cNvPr id="34" name="Image 33" descr="http://images.clipartpanda.com/question-question20clipart.223230511_std.gif">
          <a:hlinkClick xmlns:r="http://schemas.openxmlformats.org/officeDocument/2006/relationships" r:id="rId5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71450" y="309562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14</xdr:row>
      <xdr:rowOff>57150</xdr:rowOff>
    </xdr:from>
    <xdr:to>
      <xdr:col>0</xdr:col>
      <xdr:colOff>571500</xdr:colOff>
      <xdr:row>14</xdr:row>
      <xdr:rowOff>400050</xdr:rowOff>
    </xdr:to>
    <xdr:pic>
      <xdr:nvPicPr>
        <xdr:cNvPr id="35" name="Image 32" descr="Afficher l'image d'origine">
          <a:hlinkClick xmlns:r="http://schemas.openxmlformats.org/officeDocument/2006/relationships" r:id="rId5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531495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15</xdr:row>
      <xdr:rowOff>19050</xdr:rowOff>
    </xdr:from>
    <xdr:to>
      <xdr:col>6</xdr:col>
      <xdr:colOff>552450</xdr:colOff>
      <xdr:row>15</xdr:row>
      <xdr:rowOff>400050</xdr:rowOff>
    </xdr:to>
    <xdr:pic>
      <xdr:nvPicPr>
        <xdr:cNvPr id="36" name="Picture 8" descr="MCj04041330000[1]">
          <a:hlinkClick xmlns:r="http://schemas.openxmlformats.org/officeDocument/2006/relationships" r:id="rId61"/>
          <a:extLst>
            <a:ext uri="{FF2B5EF4-FFF2-40B4-BE49-F238E27FC236}">
              <a16:creationId xmlns:a16="http://schemas.microsoft.com/office/drawing/2014/main" id="{6ED4D57E-13C6-4860-8E7D-AF689FB19432}"/>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34050"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14</xdr:row>
      <xdr:rowOff>38100</xdr:rowOff>
    </xdr:from>
    <xdr:to>
      <xdr:col>6</xdr:col>
      <xdr:colOff>533400</xdr:colOff>
      <xdr:row>14</xdr:row>
      <xdr:rowOff>371475</xdr:rowOff>
    </xdr:to>
    <xdr:pic>
      <xdr:nvPicPr>
        <xdr:cNvPr id="37" name="Image 33" descr="Afficher l'image d'origine">
          <a:hlinkClick xmlns:r="http://schemas.openxmlformats.org/officeDocument/2006/relationships" r:id="rId63"/>
          <a:extLst>
            <a:ext uri="{FF2B5EF4-FFF2-40B4-BE49-F238E27FC236}">
              <a16:creationId xmlns:a16="http://schemas.microsoft.com/office/drawing/2014/main" id="{89F012C5-FE26-4ED0-82AB-253229D9CC8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62625" y="52006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76200</xdr:rowOff>
    </xdr:from>
    <xdr:to>
      <xdr:col>3</xdr:col>
      <xdr:colOff>240030</xdr:colOff>
      <xdr:row>0</xdr:row>
      <xdr:rowOff>314325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7620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5658" name="Image 3" descr="http://www.bestofbets.net/img/menu.png">
          <a:hlinkClick xmlns:r="http://schemas.openxmlformats.org/officeDocument/2006/relationships" r:id="rId3"/>
          <a:extLst>
            <a:ext uri="{FF2B5EF4-FFF2-40B4-BE49-F238E27FC236}">
              <a16:creationId xmlns:a16="http://schemas.microsoft.com/office/drawing/2014/main" id="{00000000-0008-0000-1400-00002A3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1332" name="Image 3" descr="http://www.bestofbets.net/img/menu.png">
          <a:hlinkClick xmlns:r="http://schemas.openxmlformats.org/officeDocument/2006/relationships" r:id="rId3"/>
          <a:extLst>
            <a:ext uri="{FF2B5EF4-FFF2-40B4-BE49-F238E27FC236}">
              <a16:creationId xmlns:a16="http://schemas.microsoft.com/office/drawing/2014/main" id="{00000000-0008-0000-1500-0000C46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3221355</xdr:colOff>
      <xdr:row>0</xdr:row>
      <xdr:rowOff>92800</xdr:rowOff>
    </xdr:from>
    <xdr:to>
      <xdr:col>2</xdr:col>
      <xdr:colOff>3457937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7623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100693</xdr:rowOff>
    </xdr:from>
    <xdr:to>
      <xdr:col>3</xdr:col>
      <xdr:colOff>521173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6620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2356" name="Image 3" descr="http://www.bestofbets.net/img/menu.png">
          <a:hlinkClick xmlns:r="http://schemas.openxmlformats.org/officeDocument/2006/relationships" r:id="rId3"/>
          <a:extLst>
            <a:ext uri="{FF2B5EF4-FFF2-40B4-BE49-F238E27FC236}">
              <a16:creationId xmlns:a16="http://schemas.microsoft.com/office/drawing/2014/main" id="{00000000-0008-0000-1700-0000C468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3251835</xdr:colOff>
      <xdr:row>0</xdr:row>
      <xdr:rowOff>92800</xdr:rowOff>
    </xdr:from>
    <xdr:to>
      <xdr:col>2</xdr:col>
      <xdr:colOff>3488417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800671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100693</xdr:rowOff>
    </xdr:from>
    <xdr:to>
      <xdr:col>3</xdr:col>
      <xdr:colOff>521173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6620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53340</xdr:rowOff>
    </xdr:from>
    <xdr:to>
      <xdr:col>3</xdr:col>
      <xdr:colOff>247650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3380" name="Image 3" descr="http://www.bestofbets.net/img/menu.png">
          <a:hlinkClick xmlns:r="http://schemas.openxmlformats.org/officeDocument/2006/relationships" r:id="rId3"/>
          <a:extLst>
            <a:ext uri="{FF2B5EF4-FFF2-40B4-BE49-F238E27FC236}">
              <a16:creationId xmlns:a16="http://schemas.microsoft.com/office/drawing/2014/main" id="{00000000-0008-0000-1900-0000C46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4404" name="Image 3" descr="http://www.bestofbets.net/img/menu.png">
          <a:hlinkClick xmlns:r="http://schemas.openxmlformats.org/officeDocument/2006/relationships" r:id="rId3"/>
          <a:extLst>
            <a:ext uri="{FF2B5EF4-FFF2-40B4-BE49-F238E27FC236}">
              <a16:creationId xmlns:a16="http://schemas.microsoft.com/office/drawing/2014/main" id="{00000000-0008-0000-1A00-0000C47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3236595</xdr:colOff>
      <xdr:row>0</xdr:row>
      <xdr:rowOff>83275</xdr:rowOff>
    </xdr:from>
    <xdr:to>
      <xdr:col>2</xdr:col>
      <xdr:colOff>3473177</xdr:colOff>
      <xdr:row>0</xdr:row>
      <xdr:rowOff>251717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91475" y="832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91168</xdr:rowOff>
    </xdr:from>
    <xdr:to>
      <xdr:col>3</xdr:col>
      <xdr:colOff>521173</xdr:colOff>
      <xdr:row>0</xdr:row>
      <xdr:rowOff>263809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66200" y="911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77083" name="Image 3" descr="http://www.bestofbets.net/img/menu.png">
          <a:hlinkClick xmlns:r="http://schemas.openxmlformats.org/officeDocument/2006/relationships" r:id="rId3"/>
          <a:extLst>
            <a:ext uri="{FF2B5EF4-FFF2-40B4-BE49-F238E27FC236}">
              <a16:creationId xmlns:a16="http://schemas.microsoft.com/office/drawing/2014/main" id="{00000000-0008-0000-1C00-00001B2D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CD83BBF5-8C83-40DF-A22C-38FD6DC335C4}"/>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785730D7-F92C-45F9-BCED-6170FA4CB562}"/>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9872B703-1C35-43DD-AB86-F91065D9CB4F}"/>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D272FED6-B8BE-4FD1-8A80-F977FDCD47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F9E786C6-08E7-4D07-A69A-EA8AAB8405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DEDE182A-D329-45D3-9E6D-3FA0538C13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3A817B61-DB3D-4156-869C-A436077546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600436F5-2111-41E0-A27D-895E11316B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6B44B089-C86D-4A0C-AC18-F9DD80C69F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80668868-E9E0-44BE-B677-93E56281E8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DE8A97CF-EBB7-4612-9AC6-A30105F915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00FEE621-7D11-406D-B596-6D447F1AA7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FD6999AF-8592-4E99-8836-7D0E58BA515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C5E8C5A9-792C-4780-BC4A-06F96420556D}"/>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885FCCB1-FF3C-4EA6-89E7-D34F43442F77}"/>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11181CD3-4034-463F-B67F-6FE3070C369E}"/>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6BC45F22-9DFD-4CCC-9DA6-C87DE89A5342}"/>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1800FDAB-E105-4731-8F91-DAD9A80E9730}"/>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3228975</xdr:colOff>
      <xdr:row>0</xdr:row>
      <xdr:rowOff>102325</xdr:rowOff>
    </xdr:from>
    <xdr:to>
      <xdr:col>2</xdr:col>
      <xdr:colOff>3465557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8385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3240405</xdr:colOff>
      <xdr:row>0</xdr:row>
      <xdr:rowOff>92800</xdr:rowOff>
    </xdr:from>
    <xdr:to>
      <xdr:col>2</xdr:col>
      <xdr:colOff>3476987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9528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95429" name="Image 3" descr="http://www.bestofbets.net/img/menu.png">
          <a:hlinkClick xmlns:r="http://schemas.openxmlformats.org/officeDocument/2006/relationships" r:id="rId3"/>
          <a:extLst>
            <a:ext uri="{FF2B5EF4-FFF2-40B4-BE49-F238E27FC236}">
              <a16:creationId xmlns:a16="http://schemas.microsoft.com/office/drawing/2014/main" id="{00000000-0008-0000-1E00-0000C57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4210050</xdr:colOff>
      <xdr:row>0</xdr:row>
      <xdr:rowOff>130900</xdr:rowOff>
    </xdr:from>
    <xdr:to>
      <xdr:col>1</xdr:col>
      <xdr:colOff>4446632</xdr:colOff>
      <xdr:row>0</xdr:row>
      <xdr:rowOff>299342</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791075"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79863</xdr:colOff>
      <xdr:row>0</xdr:row>
      <xdr:rowOff>133350</xdr:rowOff>
    </xdr:from>
    <xdr:to>
      <xdr:col>8</xdr:col>
      <xdr:colOff>312036</xdr:colOff>
      <xdr:row>0</xdr:row>
      <xdr:rowOff>305991</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375763" y="133350"/>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4486275</xdr:colOff>
      <xdr:row>0</xdr:row>
      <xdr:rowOff>95250</xdr:rowOff>
    </xdr:from>
    <xdr:to>
      <xdr:col>8</xdr:col>
      <xdr:colOff>26670</xdr:colOff>
      <xdr:row>0</xdr:row>
      <xdr:rowOff>333375</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22BA3327-9CE2-4C00-9E81-C0B35ADFDA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9525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20A079CC-F8BC-42D5-85B4-7CE29E6A6950}"/>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2CB6835D-7181-4DBC-8902-1429C53EC4B5}"/>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72E54692-4AB2-4A3E-9302-519108CF670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EAC52AFA-D6BF-433B-82D0-4FD191BF5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3BA9DF3F-B754-4636-86C7-854E2DC14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59EB4120-D095-43BC-9DF3-DA0757B2F83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0A64F21D-F4FE-47A8-A39A-0EFBC4A091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1283DECA-F24C-4B69-886A-CE74BC20E5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F79D34A7-B83E-4A40-A044-D34AC14592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32C5DAFF-9BA4-4DDB-AA08-31454583B9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DA5AA806-AFDA-4DD5-82DC-D93FF7EE1CF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03FB2274-2D00-4DE1-A328-EC32398E16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6038FACB-D020-4D85-AF15-24877548030E}"/>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B52EE143-033F-42C4-9F72-C959815D157F}"/>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9377ADD2-E641-402D-A5E6-6D735286BE16}"/>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B1377B69-3761-4474-9E0E-D07E5320F555}"/>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A461665D-228C-4314-AC50-8A27046E5F61}"/>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29F44A7E-1E4E-44B3-B9CE-FBB137B60318}"/>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936BC55C-F58C-4248-B950-400ABF66EE73}"/>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3B2F3828-BC74-4EAA-A1FB-57EC0273B7D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99418" name="Image 3" descr="http://www.bestofbets.net/img/menu.png">
          <a:hlinkClick xmlns:r="http://schemas.openxmlformats.org/officeDocument/2006/relationships" r:id="rId3"/>
          <a:extLst>
            <a:ext uri="{FF2B5EF4-FFF2-40B4-BE49-F238E27FC236}">
              <a16:creationId xmlns:a16="http://schemas.microsoft.com/office/drawing/2014/main" id="{00000000-0008-0000-0500-00005A8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381000</xdr:colOff>
      <xdr:row>0</xdr:row>
      <xdr:rowOff>155665</xdr:rowOff>
    </xdr:from>
    <xdr:to>
      <xdr:col>9</xdr:col>
      <xdr:colOff>617582</xdr:colOff>
      <xdr:row>0</xdr:row>
      <xdr:rowOff>324107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8039100" y="1556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1003375</xdr:colOff>
      <xdr:row>0</xdr:row>
      <xdr:rowOff>163558</xdr:rowOff>
    </xdr:from>
    <xdr:to>
      <xdr:col>9</xdr:col>
      <xdr:colOff>1235548</xdr:colOff>
      <xdr:row>0</xdr:row>
      <xdr:rowOff>336199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661475" y="16355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695325</xdr:colOff>
      <xdr:row>0</xdr:row>
      <xdr:rowOff>120015</xdr:rowOff>
    </xdr:from>
    <xdr:to>
      <xdr:col>9</xdr:col>
      <xdr:colOff>933450</xdr:colOff>
      <xdr:row>0</xdr:row>
      <xdr:rowOff>358140</xdr:rowOff>
    </xdr:to>
    <xdr:pic>
      <xdr:nvPicPr>
        <xdr:cNvPr id="4449" name="Image 3" descr="http://www.bestofbets.net/img/menu.png">
          <a:hlinkClick xmlns:r="http://schemas.openxmlformats.org/officeDocument/2006/relationships" r:id="rId3"/>
          <a:extLst>
            <a:ext uri="{FF2B5EF4-FFF2-40B4-BE49-F238E27FC236}">
              <a16:creationId xmlns:a16="http://schemas.microsoft.com/office/drawing/2014/main" id="{00000000-0008-0000-0600-000061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53425" y="12001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8C433EBC-8385-4CB5-ABD5-A15FC69064C1}"/>
            </a:ext>
          </a:extLst>
        </xdr:cNvPr>
        <xdr:cNvSpPr/>
      </xdr:nvSpPr>
      <xdr:spPr>
        <a:xfrm rot="10617920">
          <a:off x="8656320"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447463DC-7616-4A7C-A020-15407FE013E9}"/>
            </a:ext>
          </a:extLst>
        </xdr:cNvPr>
        <xdr:cNvSpPr/>
      </xdr:nvSpPr>
      <xdr:spPr>
        <a:xfrm>
          <a:off x="9396805"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DEC77A4F-AA0F-449E-BE69-CC0C4B36843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2970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EFA85ECA-4A5C-428F-9D41-5BCFFF047C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5A4E91BA-189A-4764-B83E-9CA38ED73264}"/>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BF583957-8391-47C2-82C1-0CB520F841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D03F06DC-B6D6-4AAA-8A32-4DF82FF022B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5942F837-4368-4422-B4F5-368D0B45EF0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E41394EF-C0B1-446C-A64B-50102E3B7A1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98444765-471C-41F2-BCAA-3C736913D0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B5EC8DAA-47DE-431F-97D1-B9769EE20F3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D2F5857B-3490-4DBE-8E52-566727AEDF9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BBA9BED0-54FB-4E4A-8456-F3D15E728B8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97256887-90E0-4C51-925A-C597926A5B7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25CA6CEB-B87A-4738-868A-1A205413A929}"/>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14751002-9AD3-4577-BFE2-51BE6EA2112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E75ED844-5B38-4B51-8059-BB9855E81EBB}"/>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03C396D0-75BE-4673-A8F2-8C9A9C64D6AA}"/>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349E7F42-D553-4BF4-9630-2F2396AB76D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BCC09014-C347-4866-B663-22C23594661E}"/>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2CEF97E2-B4C3-4D51-96AA-A2EC83A851B5}"/>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92BB46BB-E17E-406E-8767-7F8BB5DCF78A}"/>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DA448206-3D78-49B7-854E-8EFEB7CA6F8F}"/>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DFF651AC-ADA2-41C9-BAA8-E1F41837E6DE}"/>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26" name="Picture 2" descr="Podium, Médaille, Jeux Olympiques, Sports, Champions">
          <a:extLst>
            <a:ext uri="{FF2B5EF4-FFF2-40B4-BE49-F238E27FC236}">
              <a16:creationId xmlns:a16="http://schemas.microsoft.com/office/drawing/2014/main" id="{E7374AB9-5BB6-470F-8184-839FB5568B98}"/>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388486"/>
          <a:ext cx="2429563" cy="140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1136852</xdr:colOff>
          <xdr:row>11</xdr:row>
          <xdr:rowOff>44118</xdr:rowOff>
        </xdr:from>
        <xdr:to>
          <xdr:col>0</xdr:col>
          <xdr:colOff>1661159</xdr:colOff>
          <xdr:row>15</xdr:row>
          <xdr:rowOff>4866</xdr:rowOff>
        </xdr:to>
        <xdr:pic>
          <xdr:nvPicPr>
            <xdr:cNvPr id="27" name="Image 26">
              <a:extLst>
                <a:ext uri="{FF2B5EF4-FFF2-40B4-BE49-F238E27FC236}">
                  <a16:creationId xmlns:a16="http://schemas.microsoft.com/office/drawing/2014/main" id="{4E8B922E-2454-4844-96BE-F5B30191B832}"/>
                </a:ext>
              </a:extLst>
            </xdr:cNvPr>
            <xdr:cNvPicPr>
              <a:picLocks noChangeAspect="1" noChangeArrowheads="1"/>
              <a:extLst>
                <a:ext uri="{84589F7E-364E-4C9E-8A38-B11213B215E9}">
                  <a14:cameraTool cellRange="logo1" spid="_x0000_s106792"/>
                </a:ext>
              </a:extLst>
            </xdr:cNvPicPr>
          </xdr:nvPicPr>
          <xdr:blipFill>
            <a:blip xmlns:r="http://schemas.openxmlformats.org/officeDocument/2006/relationships" r:embed="rId49"/>
            <a:srcRect/>
            <a:stretch>
              <a:fillRect/>
            </a:stretch>
          </xdr:blipFill>
          <xdr:spPr bwMode="auto">
            <a:xfrm>
              <a:off x="1136852" y="3846498"/>
              <a:ext cx="524307" cy="63130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xdr:colOff>
          <xdr:row>14</xdr:row>
          <xdr:rowOff>44163</xdr:rowOff>
        </xdr:from>
        <xdr:to>
          <xdr:col>0</xdr:col>
          <xdr:colOff>785244</xdr:colOff>
          <xdr:row>17</xdr:row>
          <xdr:rowOff>92211</xdr:rowOff>
        </xdr:to>
        <xdr:pic>
          <xdr:nvPicPr>
            <xdr:cNvPr id="28" name="Image 27">
              <a:extLst>
                <a:ext uri="{FF2B5EF4-FFF2-40B4-BE49-F238E27FC236}">
                  <a16:creationId xmlns:a16="http://schemas.microsoft.com/office/drawing/2014/main" id="{4510C37E-2CD4-4AFA-B271-CE6566287C59}"/>
                </a:ext>
              </a:extLst>
            </xdr:cNvPr>
            <xdr:cNvPicPr>
              <a:picLocks noChangeAspect="1" noChangeArrowheads="1"/>
              <a:extLst>
                <a:ext uri="{84589F7E-364E-4C9E-8A38-B11213B215E9}">
                  <a14:cameraTool cellRange="logo2" spid="_x0000_s106793"/>
                </a:ext>
              </a:extLst>
            </xdr:cNvPicPr>
          </xdr:nvPicPr>
          <xdr:blipFill>
            <a:blip xmlns:r="http://schemas.openxmlformats.org/officeDocument/2006/relationships" r:embed="rId50"/>
            <a:srcRect/>
            <a:stretch>
              <a:fillRect/>
            </a:stretch>
          </xdr:blipFill>
          <xdr:spPr bwMode="auto">
            <a:xfrm>
              <a:off x="327660" y="4349463"/>
              <a:ext cx="457584" cy="55096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109237</xdr:colOff>
          <xdr:row>15</xdr:row>
          <xdr:rowOff>144780</xdr:rowOff>
        </xdr:from>
        <xdr:to>
          <xdr:col>2</xdr:col>
          <xdr:colOff>184164</xdr:colOff>
          <xdr:row>19</xdr:row>
          <xdr:rowOff>14018</xdr:rowOff>
        </xdr:to>
        <xdr:pic>
          <xdr:nvPicPr>
            <xdr:cNvPr id="29" name="Image 28">
              <a:extLst>
                <a:ext uri="{FF2B5EF4-FFF2-40B4-BE49-F238E27FC236}">
                  <a16:creationId xmlns:a16="http://schemas.microsoft.com/office/drawing/2014/main" id="{3A70573E-4FE5-46A6-92DA-62F2AD107F52}"/>
                </a:ext>
              </a:extLst>
            </xdr:cNvPr>
            <xdr:cNvPicPr>
              <a:picLocks noChangeAspect="1" noChangeArrowheads="1"/>
              <a:extLst>
                <a:ext uri="{84589F7E-364E-4C9E-8A38-B11213B215E9}">
                  <a14:cameraTool cellRange="logo3" spid="_x0000_s106794"/>
                </a:ext>
              </a:extLst>
            </xdr:cNvPicPr>
          </xdr:nvPicPr>
          <xdr:blipFill>
            <a:blip xmlns:r="http://schemas.openxmlformats.org/officeDocument/2006/relationships" r:embed="rId51"/>
            <a:srcRect/>
            <a:stretch>
              <a:fillRect/>
            </a:stretch>
          </xdr:blipFill>
          <xdr:spPr bwMode="auto">
            <a:xfrm>
              <a:off x="2006617" y="4617720"/>
              <a:ext cx="448307" cy="53979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0" name="Picture 127" descr="hot-water-music_red-flame">
          <a:hlinkClick xmlns:r="http://schemas.openxmlformats.org/officeDocument/2006/relationships" r:id="rId5"/>
          <a:extLst>
            <a:ext uri="{FF2B5EF4-FFF2-40B4-BE49-F238E27FC236}">
              <a16:creationId xmlns:a16="http://schemas.microsoft.com/office/drawing/2014/main" id="{ECEC3F6C-6BED-4A02-B6DE-52A2F00E061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1434803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1"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8F1C24E2-F951-4384-8B62-9059CDE23756}"/>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1439417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2" name="Picture 130" descr="MCj02981830000[1]">
          <a:hlinkClick xmlns:r="http://schemas.openxmlformats.org/officeDocument/2006/relationships" r:id="rId9"/>
          <a:extLst>
            <a:ext uri="{FF2B5EF4-FFF2-40B4-BE49-F238E27FC236}">
              <a16:creationId xmlns:a16="http://schemas.microsoft.com/office/drawing/2014/main" id="{374667D7-F86D-47A9-BC12-7E0CCADEAAD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1444800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3" name="Picture 21" descr="MCj02908610000[1]">
          <a:hlinkClick xmlns:r="http://schemas.openxmlformats.org/officeDocument/2006/relationships" r:id="rId11"/>
          <a:extLst>
            <a:ext uri="{FF2B5EF4-FFF2-40B4-BE49-F238E27FC236}">
              <a16:creationId xmlns:a16="http://schemas.microsoft.com/office/drawing/2014/main" id="{5BB79E08-3384-4714-BA78-EF7C96A0BEE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1444751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4"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062D64B2-46C9-4A9E-B5A9-23A17C0C4D7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1447800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5" name="Picture 2" descr="http://www.tlrservices.com.au/images/Engraving/Vibration.png">
          <a:hlinkClick xmlns:r="http://schemas.openxmlformats.org/officeDocument/2006/relationships" r:id="rId15"/>
          <a:extLst>
            <a:ext uri="{FF2B5EF4-FFF2-40B4-BE49-F238E27FC236}">
              <a16:creationId xmlns:a16="http://schemas.microsoft.com/office/drawing/2014/main" id="{370D022A-9ACF-43F3-B0E9-1F5359C6380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1448561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6" name="Picture 20" descr="MCj04339410000[1]">
          <a:hlinkClick xmlns:r="http://schemas.openxmlformats.org/officeDocument/2006/relationships" r:id="rId17"/>
          <a:extLst>
            <a:ext uri="{FF2B5EF4-FFF2-40B4-BE49-F238E27FC236}">
              <a16:creationId xmlns:a16="http://schemas.microsoft.com/office/drawing/2014/main" id="{09EC1AD7-22FE-474F-BA95-F69281D8E32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14332485"/>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7"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E259F16C-739C-44D3-94DA-4EDC5E40EB0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1435382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8" name="Picture 128" descr="MCj03970480000[1]">
          <a:hlinkClick xmlns:r="http://schemas.openxmlformats.org/officeDocument/2006/relationships" r:id="rId21"/>
          <a:extLst>
            <a:ext uri="{FF2B5EF4-FFF2-40B4-BE49-F238E27FC236}">
              <a16:creationId xmlns:a16="http://schemas.microsoft.com/office/drawing/2014/main" id="{E5370CBD-1DB9-4FDE-952C-1CFBA909FCB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1434846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39"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4716F3C9-EF65-4F4E-9D75-6E7F990B6CF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1433217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0" name="Picture 19" descr="MCj03794610000[1]">
          <a:hlinkClick xmlns:r="http://schemas.openxmlformats.org/officeDocument/2006/relationships" r:id="rId25"/>
          <a:extLst>
            <a:ext uri="{FF2B5EF4-FFF2-40B4-BE49-F238E27FC236}">
              <a16:creationId xmlns:a16="http://schemas.microsoft.com/office/drawing/2014/main" id="{1427F738-39CC-43BC-BF35-753671F7045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1430233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1" name="Image 22" descr="Afficher l'image d'origine">
          <a:hlinkClick xmlns:r="http://schemas.openxmlformats.org/officeDocument/2006/relationships" r:id="rId27"/>
          <a:extLst>
            <a:ext uri="{FF2B5EF4-FFF2-40B4-BE49-F238E27FC236}">
              <a16:creationId xmlns:a16="http://schemas.microsoft.com/office/drawing/2014/main" id="{DCD5DA11-F8D5-4341-AA7F-BA21908DEAE9}"/>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14338935"/>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2" name="Picture 4" descr="MCj03963260000[1]">
          <a:hlinkClick xmlns:r="http://schemas.openxmlformats.org/officeDocument/2006/relationships" r:id="rId29"/>
          <a:extLst>
            <a:ext uri="{FF2B5EF4-FFF2-40B4-BE49-F238E27FC236}">
              <a16:creationId xmlns:a16="http://schemas.microsoft.com/office/drawing/2014/main" id="{EB715282-90DA-40A2-BE68-D7067BD832E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1433282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3" name="Picture 153" descr="MCj03980470000[1]">
          <a:hlinkClick xmlns:r="http://schemas.openxmlformats.org/officeDocument/2006/relationships" r:id="rId31"/>
          <a:extLst>
            <a:ext uri="{FF2B5EF4-FFF2-40B4-BE49-F238E27FC236}">
              <a16:creationId xmlns:a16="http://schemas.microsoft.com/office/drawing/2014/main" id="{49BD72D3-3DB7-4D60-8263-EF32A60E0AA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1434284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4" name="Picture 27" descr="MCj03910420000[1]">
          <a:hlinkClick xmlns:r="http://schemas.openxmlformats.org/officeDocument/2006/relationships" r:id="rId33"/>
          <a:extLst>
            <a:ext uri="{FF2B5EF4-FFF2-40B4-BE49-F238E27FC236}">
              <a16:creationId xmlns:a16="http://schemas.microsoft.com/office/drawing/2014/main" id="{BA27D611-EC00-45A2-A296-C418AC6F29E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1443990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5" name="Image 26" descr="Afficher l'image d'origine">
          <a:hlinkClick xmlns:r="http://schemas.openxmlformats.org/officeDocument/2006/relationships" r:id="rId35"/>
          <a:extLst>
            <a:ext uri="{FF2B5EF4-FFF2-40B4-BE49-F238E27FC236}">
              <a16:creationId xmlns:a16="http://schemas.microsoft.com/office/drawing/2014/main" id="{074F491A-C42A-448C-964E-E2CD49DAD50D}"/>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14359889"/>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6" name="Picture 4" descr="MCj03963380000[1]">
          <a:hlinkClick xmlns:r="http://schemas.openxmlformats.org/officeDocument/2006/relationships" r:id="rId37"/>
          <a:extLst>
            <a:ext uri="{FF2B5EF4-FFF2-40B4-BE49-F238E27FC236}">
              <a16:creationId xmlns:a16="http://schemas.microsoft.com/office/drawing/2014/main" id="{112EF156-5F64-4876-A495-6B7689E46F9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1434846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7" name="Image 29" descr="Afficher l'image d'origine">
          <a:hlinkClick xmlns:r="http://schemas.openxmlformats.org/officeDocument/2006/relationships" r:id="rId39"/>
          <a:extLst>
            <a:ext uri="{FF2B5EF4-FFF2-40B4-BE49-F238E27FC236}">
              <a16:creationId xmlns:a16="http://schemas.microsoft.com/office/drawing/2014/main" id="{64175548-CFB9-4F1E-946C-654F79DBBCAB}"/>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1436369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8" name="Picture 11">
          <a:hlinkClick xmlns:r="http://schemas.openxmlformats.org/officeDocument/2006/relationships" r:id="rId41"/>
          <a:extLst>
            <a:ext uri="{FF2B5EF4-FFF2-40B4-BE49-F238E27FC236}">
              <a16:creationId xmlns:a16="http://schemas.microsoft.com/office/drawing/2014/main" id="{CA5AA4C3-4103-429F-B0EF-D33DEABD957B}"/>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14349008"/>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49" name="Image 33" descr="Afficher l'image d'origine">
          <a:hlinkClick xmlns:r="http://schemas.openxmlformats.org/officeDocument/2006/relationships" r:id="rId43"/>
          <a:extLst>
            <a:ext uri="{FF2B5EF4-FFF2-40B4-BE49-F238E27FC236}">
              <a16:creationId xmlns:a16="http://schemas.microsoft.com/office/drawing/2014/main" id="{7C45B563-E747-4AD1-B649-15A526B9DB8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1436179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0"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B9DE70A9-DDCA-4EDD-87BF-DB372D93483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1438265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51" name="ZoneTexte 50">
          <a:extLst>
            <a:ext uri="{FF2B5EF4-FFF2-40B4-BE49-F238E27FC236}">
              <a16:creationId xmlns:a16="http://schemas.microsoft.com/office/drawing/2014/main" id="{90542998-AE29-44C9-ADBC-417D9A9B4448}"/>
            </a:ext>
          </a:extLst>
        </xdr:cNvPr>
        <xdr:cNvSpPr txBox="1"/>
      </xdr:nvSpPr>
      <xdr:spPr>
        <a:xfrm>
          <a:off x="856131" y="5103290"/>
          <a:ext cx="990600" cy="524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52" name="Graphique 51">
          <a:extLst>
            <a:ext uri="{FF2B5EF4-FFF2-40B4-BE49-F238E27FC236}">
              <a16:creationId xmlns:a16="http://schemas.microsoft.com/office/drawing/2014/main" id="{0BFE8C42-0591-4BB2-AF58-50C787FD5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28</xdr:row>
      <xdr:rowOff>142875</xdr:rowOff>
    </xdr:to>
    <xdr:graphicFrame macro="">
      <xdr:nvGraphicFramePr>
        <xdr:cNvPr id="53" name="Graphique 52">
          <a:extLst>
            <a:ext uri="{FF2B5EF4-FFF2-40B4-BE49-F238E27FC236}">
              <a16:creationId xmlns:a16="http://schemas.microsoft.com/office/drawing/2014/main" id="{90A93383-571F-401D-9F00-801B76287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54" name="Graphique 53">
          <a:extLst>
            <a:ext uri="{FF2B5EF4-FFF2-40B4-BE49-F238E27FC236}">
              <a16:creationId xmlns:a16="http://schemas.microsoft.com/office/drawing/2014/main" id="{519E8E10-0B16-486B-BC4E-502A97D1C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55" name="Graphique 54">
          <a:extLst>
            <a:ext uri="{FF2B5EF4-FFF2-40B4-BE49-F238E27FC236}">
              <a16:creationId xmlns:a16="http://schemas.microsoft.com/office/drawing/2014/main" id="{613F11CF-F1B6-48D3-ABD0-32727F2A6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56" name="Graphique 55">
          <a:extLst>
            <a:ext uri="{FF2B5EF4-FFF2-40B4-BE49-F238E27FC236}">
              <a16:creationId xmlns:a16="http://schemas.microsoft.com/office/drawing/2014/main" id="{404614C1-B721-471F-AE31-41BF6180D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57" name="Graphique 56">
          <a:extLst>
            <a:ext uri="{FF2B5EF4-FFF2-40B4-BE49-F238E27FC236}">
              <a16:creationId xmlns:a16="http://schemas.microsoft.com/office/drawing/2014/main" id="{F8887292-E74E-4B7A-87C6-2222AB8E2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313765</xdr:colOff>
      <xdr:row>69</xdr:row>
      <xdr:rowOff>152400</xdr:rowOff>
    </xdr:from>
    <xdr:to>
      <xdr:col>21</xdr:col>
      <xdr:colOff>209550</xdr:colOff>
      <xdr:row>72</xdr:row>
      <xdr:rowOff>57150</xdr:rowOff>
    </xdr:to>
    <xdr:sp macro="" textlink="">
      <xdr:nvSpPr>
        <xdr:cNvPr id="58" name="ZoneTexte 57">
          <a:extLst>
            <a:ext uri="{FF2B5EF4-FFF2-40B4-BE49-F238E27FC236}">
              <a16:creationId xmlns:a16="http://schemas.microsoft.com/office/drawing/2014/main" id="{0CFB1F07-41CC-4C9C-96C3-F53F141090D5}"/>
            </a:ext>
          </a:extLst>
        </xdr:cNvPr>
        <xdr:cNvSpPr txBox="1"/>
      </xdr:nvSpPr>
      <xdr:spPr>
        <a:xfrm>
          <a:off x="8676715" y="16068675"/>
          <a:ext cx="61968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57150</xdr:colOff>
      <xdr:row>0</xdr:row>
      <xdr:rowOff>130900</xdr:rowOff>
    </xdr:from>
    <xdr:to>
      <xdr:col>11</xdr:col>
      <xdr:colOff>293732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79057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193750</xdr:colOff>
      <xdr:row>0</xdr:row>
      <xdr:rowOff>138793</xdr:rowOff>
    </xdr:from>
    <xdr:to>
      <xdr:col>12</xdr:col>
      <xdr:colOff>425923</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85281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371475</xdr:colOff>
      <xdr:row>0</xdr:row>
      <xdr:rowOff>95250</xdr:rowOff>
    </xdr:from>
    <xdr:to>
      <xdr:col>12</xdr:col>
      <xdr:colOff>123825</xdr:colOff>
      <xdr:row>0</xdr:row>
      <xdr:rowOff>333375</xdr:rowOff>
    </xdr:to>
    <xdr:pic>
      <xdr:nvPicPr>
        <xdr:cNvPr id="63782" name="Image 3" descr="http://www.bestofbets.net/img/menu.png">
          <a:hlinkClick xmlns:r="http://schemas.openxmlformats.org/officeDocument/2006/relationships" r:id="rId3"/>
          <a:extLst>
            <a:ext uri="{FF2B5EF4-FFF2-40B4-BE49-F238E27FC236}">
              <a16:creationId xmlns:a16="http://schemas.microsoft.com/office/drawing/2014/main" id="{00000000-0008-0000-0800-000026F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200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4581.654840393516" refreshedVersion="7" recordCount="502" xr:uid="{90C16862-2588-47CE-9712-C287A62509E5}">
  <cacheSource type="consolidation">
    <consolidation>
      <pages count="1">
        <page count="172">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
      </pages>
      <rangeSets count="22">
        <rangeSet i1="145" ref="C6:D27" sheet="A.thermique"/>
        <rangeSet i1="167" ref="C3:D40" sheet="Biologique"/>
        <rangeSet i1="147" ref="C3:D17" sheet="Bruit"/>
        <rangeSet i1="148" ref="C3:D32" sheet="Chimique"/>
        <rangeSet i1="149" ref="C3:D36" sheet="Conditions"/>
        <rangeSet i1="168" ref="C3:D39" sheet="Eclairage"/>
        <rangeSet i1="151" ref="C3:D61" sheet="Ecran"/>
        <rangeSet i1="152" ref="C3:D19" sheet="Electricité"/>
        <rangeSet i1="153" ref="C3:D38" sheet="Equipements"/>
        <rangeSet i1="154" ref="C3:D30" sheet="Hauteur"/>
        <rangeSet i1="155" ref="C3:D22" sheet="Heurt"/>
        <rangeSet i1="156" ref="C3:D8" sheet="Hyperbarie"/>
        <rangeSet i1="157" ref="C3:D34" sheet="Incendie"/>
        <rangeSet i1="158" ref="C3:D8" sheet="Levage"/>
        <rangeSet i1="159" ref="C3:D29" sheet="Manutention"/>
        <rangeSet i1="160" ref="C3:D8" sheet="Noyade"/>
        <rangeSet i1="161" ref="C4:D35" sheet="Organisation"/>
        <rangeSet i1="169" ref="C3:D12" sheet="Rayonnement"/>
        <rangeSet i1="163" ref="C3:D47" sheet="Routier"/>
        <rangeSet i1="170" ref="C3:D27" sheet="RPS"/>
        <rangeSet i1="171" ref="C3:D21" sheet="Secours"/>
        <rangeSet i1="166" ref="C3:D8" sheet="Vibrations"/>
      </rangeSets>
    </consolidation>
  </cacheSource>
  <cacheFields count="4">
    <cacheField name="Ligne" numFmtId="0">
      <sharedItems containsBlank="1" count="900">
        <m/>
        <s v="Travaux : Installation de la climatisation réversible"/>
        <s v="Vérification : Poursuivre l'entretien semestriel des filtres de la climatisation"/>
        <s v="Matériel : Ventilateurs d'appoint"/>
        <s v="Matériel : Fontaine d'eau"/>
        <s v="Document : Procédure en cas de déclenchement du niveau 3 ou 4 du plan canicule"/>
        <s v="Travaux : Mettre en place un système de chauffage efficace dans les locaux"/>
        <s v="Matériel : Mettre au rebut le chauffage hors service"/>
        <s v="Travaux : Fixer le chauffage électrique au mur"/>
        <s v="Travaux : Isolation des locaux à prévoir"/>
        <s v="Matériel : Boissons chaudes à disposition"/>
        <s v="EPI : Vestes / Parkas"/>
        <s v="EPI : Tenue réglementaire PM"/>
        <s v="EPI : Exemple Ambiance thermique"/>
        <s v="Formation : Exemple Ambiance thermique"/>
        <s v="Vérification : Exemple Ambiance thermique"/>
        <s v="Médecine préventive : Suivi médical par le médecin de prévention, incluant le suivi des vaccinations"/>
        <s v="Formation (PM) : Stage sur la récupération d'animaux errants"/>
        <s v="Formation (PM) : Stage sur les NAC (Nouveaux Animaux de Compagnie) par les pompiers"/>
        <s v="Formation (PM) : Certificat de capacité + Déclaration auprès des services vétérinaires pour récupération d'animaux errants (non obligatoire, car non réalisé à titre commercial, mais recommandé, notamment pour les chiens mordeurs)"/>
        <s v="Travaux (PM) : Enclos pour récupération d'animaux errants"/>
        <s v="Organisation (PM) : Convention avec chenil pour récupération d'animaux errants"/>
        <s v="Matériel (PM) : Cage pour récupération d'animaux errants"/>
        <s v="Matériel (PM) : Caisse à chat pour récupération d'animaux errants"/>
        <s v="Matériel (PM) : Coffre séparé de la cabine du véhicule pour récupération d'animaux errants (grille par exemple)"/>
        <s v="Matériel (PM) : Perche &quot;lasso&quot; pour récupération d'animaux errants"/>
        <s v="Matériel (PM) : Laisse + muselière pour récupération d'animaux errants"/>
        <s v="Matériel (PM) : Pince à chat pour récupération d'animaux errants"/>
        <s v="Matériel (PM) : Pince à NAC pour récupération d'animaux errants"/>
        <s v="Matériel (PM) : Crochet à serpents pour récupération d'animaux errants"/>
        <s v="EPI (PM) : Gants spécifiques pour la récupération d'animaux errants"/>
        <s v="EPI (PM) : Manchons spécifiques pour la récupération d'animaux errants"/>
        <s v="EPI (PM) : Costumes pour chiens mordeurs"/>
        <s v="Médecine préventive (PM) : Suivi de la vaccination contre la rage par le médecin de prévention"/>
        <s v="Document (pandémie) : Plan de Continuité et/ou de Reprise d'Activité (PCA/PRA) avec limitation aux activités essentielles, pas de rassemblement, limitation de l'accès au public, modification des modes opératoires…"/>
        <s v="Organisation (pandémie) : Mise en place du télétravail et des réunions en visioconférence, limitation du nombre d'agent sur site "/>
        <s v="Organisation (pandémie) : Suivi administratif des agents avec communication sur la position administrative (ASA, télétravail, congé maladie) et prise en charge des personnes isolées"/>
        <s v="EPI (pandémie) : Masques chirurgicaux, textiles catégorie 1 ou FFP2, gants, lunettes, blouses, combinaisons jetables, surchaussures"/>
        <s v="Matériel (pandémie) : Gel hydroalcoolique et produits de désinfection, par exemple lingettes ou spray sans rinçage dans les locaux et les véhicules"/>
        <s v="Organisation (pandémie) : Procédure de désinfection pour les locaux type sanitaires et les points critiques (poignées de porte, sanitaires, salle de repas...) ainsi que les véhicules"/>
        <s v="Organisation (pandémie) : Conditions de prise de repas sur place limitant les contacts (plusieurs &quot;services&quot;, autorisation temporaire de prise de repas dans les bureaux, espacement des tables...)"/>
        <s v="Organisation (pandémie) : Rappel des gestes barrières (lavage des mains, distances de sécurité, consignes pour l'éternuement ou en cas de toux...) + information/formation des agents"/>
        <s v="Document (pandémie) : Suivi des préconisations des fiches métiers du ministère du travail ou des branches avec affichage des procédures spécifiques"/>
        <s v="Travaux (pandémie) : Réaménagement des lieux d'accueil du public (vitre transparente, délimitation des distances de sécurité, interphone, affichage…)"/>
        <s v="Vérification : Exemple Risque biologique"/>
        <s v="Organisation : Placer le photocopieur grand tirage à l'extérieur du bureau (bruit)"/>
        <s v="Travaux : Isolation phonique des locaux à prévoir"/>
        <s v="Mesure : Faire réaliser un relevé sonométrique indicatif sur les différents postes de travail"/>
        <s v="Formation : Exemple Bruit"/>
        <s v="Vérification : Exemple Bruit"/>
        <s v="Organisation : Reproduire au moins le nom du produit et ses pictogrammes de danger sur le bidon non identifié"/>
        <s v="Organisation : Éliminer la bouteille alimentaire contenant un  produit dans le local xxxx"/>
        <s v="Organisation : Centraliser les produits dans un local spécifique et isolé"/>
        <s v="Travaux : Ventiler le local produits avec des ouvertures hautes et basses diamétralement opposées"/>
        <s v="Travaux : Ventiler le local produits avec une extraction mécanique "/>
        <s v="Travaux : Etagères-rétention pour les produits corrosifs"/>
        <s v="Organisation : Vérifier que les produits incompatibles (comburants / inflammables ou acides / bases) ne soient pas stockés ensemble"/>
        <s v="Vérification : Dossier Technique Amiante (DTA) à réaliser sur les bâtiments, puis encaspulage, retrait ou contrôle triennal de l'état de conservation des matériaux contenant de l'amiante"/>
        <s v="Organisation : Placer le photocopieur grand tirage à l'extérieur du bureau (dégagement d'ozone, gaz irritant)"/>
        <s v="Document : Rédaction d'un plan de prévention pour les interventions de la société d'entretien des locaux, mentionnant la formation, les FDS, les notices de poste et l'organisation liée au travail isolé"/>
        <s v="Document : Récupérer toutes les Fiches de Données de Sécurité (FDS) des produits et les mettre à disposition des agents d'entretien"/>
        <s v="Document : Notices de poste risque chimique rédigées et affichées dans le local de stockage des produits"/>
        <s v="EPI : Gants spécifiques risque chimique marqués EN 374 avec résistance pour les produits d'entretien"/>
        <s v="EPI : Sabots"/>
        <s v="EPI : Lunettes de protection"/>
        <s v="Formation : Stage &quot;Risque chimique&quot; pour les agents utilisant des produits, par le fournisseur ou le CDG par exemple"/>
        <s v="Travaux : Séparation hommes - femmes des installations sanitaires"/>
        <s v="Travaux : WC hommes supplémentaire"/>
        <s v="Travaux : WC femmes supplémentaire"/>
        <s v="Travaux : Lavabo supplémentaire"/>
        <s v="Matériel : Distributeurs de savon liquide"/>
        <s v="Matériel : Distributeurs d'essuie-mains à usage unique"/>
        <s v="Travaux : Douche supplémentaire"/>
        <s v="Travaux : VMC dans les sanitaires"/>
        <s v="Vérification : Poursuivre le contrôle annuel des VMC"/>
        <s v="Organisation : Périodicité quotidienne de nettoyage des WC"/>
        <s v="Organisation : Séparer le matériel de restauration des équipements de reprographie  (poussières de toner et émission d'ozone, gaz irritant)"/>
        <s v="Organisation : Réserver un local pour la prise de repas"/>
        <s v="Travaux : Évier"/>
        <s v="Matériel : Tables et chaises"/>
        <s v="Matériel : Réfrigérateur"/>
        <s v="Matériel : Four micro-ondes"/>
        <s v="Matériel : Gazinière"/>
        <s v="Matériel : Plaques électriques"/>
        <s v="Matériel : Cafetière"/>
        <s v="Matériel : Bouilloire"/>
        <s v="Matériel : Machine à café"/>
        <s v="Matériel : Distributeur automatique de boissons"/>
        <s v="Matériel : Distributeur automatique d'encas"/>
        <s v="Matériel : Fontaine à eau"/>
        <s v="Travaux : Vestiaire pour les agents d'entretien / les agents de PM"/>
        <s v="Matériel : Armoires individuelles à double compartiment pour séparer les vêtements de travail des vêtements de ville"/>
        <s v="Matériel : Cadenas pour les armoires individuelles des agents d'entretien"/>
        <s v="Travaux : Néons dans les bureaux à mettre en place"/>
        <s v="Matériel : Lampes d'appoint à fournir aux agents"/>
        <s v="Organisation : Enlever le poste de travail xxx du local dépourvu de fenêtre"/>
        <s v="Travaux : Revoir l'implantation des luminaires (pas de néon au-dessus du poste informatique)"/>
        <s v="Mesure : Faire réaliser un relevé indicatif de l'éclairement des différents postes de travail avec un luxmètre"/>
        <s v="Matériel : Stores à lamelles horizontales à prévoir sur les fenêtres dans le bureau xxx"/>
        <s v="Matériel : Compléter l'éclairage du bureau xxx, par exemple avec un lampadaire halogène ou led doté d'un variateur (permet éclairage indirect plus uniforme), car niveaux mesurés en-deça des minimas"/>
        <s v="Matériel : Lampe d'appoint pour le poste xxx"/>
        <s v="Organisation : Réaménager les bureaux afin de disposer d'une surface suffisante"/>
        <s v="Travaux : Prises électriques à ajouter pour en avoir au minimum 5 par bureau"/>
        <s v="Organisation :  Placer les écrans des bureaux perpendiculaires aux fenêtres (pas de reflet ni de contrejour)"/>
        <s v="Matériel : Écrans plats réglable en hauteur et inclinaison"/>
        <s v="Matériel : Fauteuils avec assise réglable en hauteur, piétement à 5 branches et roulettes"/>
        <s v="Matériel : Repose-pied pour les agents qui le souhaitent"/>
        <s v="Formation : Sensibilisation à l'ergonomie lors du travail sur écran, incluse dans la formation Prévention des Risques liés à l'Activité Physique (PRAP), possible par le CDG"/>
        <s v="Matériel : Banque avec partie rabaissée et tablette PMR à l'accueil"/>
        <s v="Organisation : Placement de l'écran perpendiculaire à la fenêtre (pas de reflet ni de contrejour) dans le bureau xxx"/>
        <s v="Matériel : Rehausseur d'écran pour le poste xxx"/>
        <s v="Matériel : Fauteuil avec accoudoirs réglables pour le poste xxx"/>
        <s v="Matériel : Repose-pieds pour le poste xxx"/>
        <s v="Organisation : Ré-agencer le bureau xxx afin de bénéficier d'un espace suffisant pour débattement du fauteuil"/>
        <s v="Organisation : Ré-agencer le bureau xxx afin de bénéficier d'une largeur d'accès suffisante au poste de travail"/>
        <s v="Organisation : Placement du standard téléphonique du côté opposé à la souris à l'accueil"/>
        <s v="Matériel : Casque téléphonique à l'accueil"/>
        <s v="Organisation : Placement de l'écran perpendiculaire à la fenêtre dans le bureau xxx"/>
        <s v="Matériel : Rehausseur d'écran réglable en hauteur pour le poste xxx"/>
        <s v="Organisation : Placement du téléphone du côté opposé à la souris sur le poste xxx"/>
        <s v="Organisation :  Placer l'écran face à l'agent plutôt qu'en biais (torsion de la colonne vertébrale) dans le bureau xxx"/>
        <s v="Organisation : Placer l'écran à une distance suffisante de l'agent (longueur de bras environ) dans le bureau xxx"/>
        <s v="Organisation : Placer le clavier à 10 cm du rebord de table minimum dans le bureau xxx "/>
        <s v="Organisation :  Dégager l'espace sous le poste informatique afin de permettre à l'agent de déployer les jambes (déplacer le caisson / l'unité centrale si besoin) dans le bureau xxx"/>
        <s v="Organisation : Ré-agencer le bureau xxx afin d'éloigner l'écran de la fenêtre (xx cm contre 1,50 m préconisé par l'INRS)"/>
        <s v="Matériel : Enlever les accoudoirs sur le siège du bureau xxx"/>
        <s v="Matériel : Souris ergonomique sans fil à prévoir dans le bureau xxx"/>
        <s v="Matériel : Fauteuil avec têtière à prévoir dans le bureau xxx"/>
        <s v="Matériel : Support de documents réglable en hauteur / inclinaison entre le clavier et l'écran ou classeur fermé ou page-up ou pupitre à prévoir dans le bureau xxx"/>
        <s v="Matériel : Station d'accueil pour ordinateur portable à prévoir dans le bureau xxx"/>
        <s v="Vérification : Poursuivre le contrôle annuel réglementaire des installations électriques par un organisme spécialisé puis levée des non-conformités le cas échéant"/>
        <s v="Travaux : Replacer le cache manquant sur le tableau électrique"/>
        <s v="Organisation : Apposer un pictogramme de danger sur les tableaux électriques"/>
        <s v="Organisation : Enlever le matériel stocké dans les armoires électriques"/>
        <s v="Document : Rédaction de plans de prévention pour les interventions d’entreprises extérieures réalisant des travaux dangereux (électriques par exemple) ou de plus de 400 heures annuelles"/>
        <s v="Formation : Habilitation électrique niveau BS ou BR pour les agents de maintenance (changement d'ampoules, réarmement de protections, petits travaux électriques...)"/>
        <s v="Formation : Habilitation électrique niveau &quot;BE manœuvre&quot; ou BS pour les agents amenés à réarmer une protection électrique ou un disjoncteur"/>
        <s v="Document : Tableau de suivi de la validité des habilitations électriques"/>
        <s v="Document : Attestations de conformité + notices en français à récupérer et à conserver pour chaque type d'équipement"/>
        <s v="Document : Marquage CE à vérifier sur chaque équipement de travail"/>
        <s v="Matériel : Matériel informatique"/>
        <s v="Matériel : Photocopieurs"/>
        <s v="Matériel : Machine à affranchir"/>
        <s v="Matériel : Destructrice de documents"/>
        <s v="Matériel : Relieuse"/>
        <s v="Matériel : Massicot avec protège lame hélicoïdal"/>
        <s v="Document (PM) : Autorisation de port d’arme délivrée par le Préfet pour : révolvers / pistolets (catégorie B), bombes lacrymogènes et tonfas  (catégorie D)"/>
        <s v="Document (PM) : Autorisation d'acquisition et de détention de l'arme délivrée par le Préfet à la commune pour 5 ans max"/>
        <s v="Document (PM) : Registre d’inventaire des armes et état journalier"/>
        <s v="Matériel (PM) : Tube de désarmement rempli de sable pour tir à blanc après déchargement des révolvers"/>
        <s v="Matériel (PM) : Coffre-fort pour le stockage des armes, avec munitions à part"/>
        <s v="EPI (PM) : Gilets pare-balle, notamment pour les rondes de nuit"/>
        <s v="Formation (PM) : Entraînement au tir, minimum 2 séances annuelles avec arme à feu, encadrées par un moniteur certifié, tir obligatoire d’au moins 50 cartouches s’il s’agit de révolver"/>
        <s v="Document (PM) : Carnets de tirs"/>
        <s v="Document (PM) : Rapport fait au maire lors de l'usage d'une arme (circonstances intervention, condition utilisation arme)"/>
        <s v="Matériel (PM) : Transport arme déchargée et rangée dans malette fermée à clé, sac, housse prévu à cet effet"/>
        <s v="Médecine préventive (PM) : Périodicité régulière de consultation auprès d’un psychologue pour tous les porteurs d’armes"/>
        <s v="Formation (PM) : Stage de maniement du tonfa (module inclus dans la formation réglementaire PM)"/>
        <s v="Formation (PM) : Stage GTPI (Gestes Techniques de Protection et d'Intervention) via le CNFPT"/>
        <s v="Travaux : Garde-corps réglementaires sur les mezzanines"/>
        <s v="Travaux : Rambardes dans les escaliers"/>
        <s v="Travaux : Nez de marches antidérapants dans les escaliers"/>
        <s v="Travaux : Mise en conformité PMR des escaliers avec Bande d'Éveil à la Vigilance (BEV) podotactile en haut, 1ère et dernière contremarche visuellement contrastée, etc."/>
        <s v="Document : Recensement du matériel télescopique existant pour les agents "/>
        <s v="Organisation : Recenser les marchepieds"/>
        <s v="Matériel : Marchepied type &quot;patte d'éléphant&quot; marqué &quot;Conforme aux exigences de sécurité&quot; et EN 14183 pour accès au étagères hautes"/>
        <s v="Document : Plan de prévention pour entreprises réalisant des travaux en hauteur"/>
        <s v="Document : Dossier d'Intervention Ultérieure sur l'Ouvrage (DIUO) à disposition pour chaque bâtiment"/>
        <s v="Organisation : Recensement des escabeaux"/>
        <s v="Matériel : Mettre les escabeaux vétustes au rebut"/>
        <s v="Matériel : Remplacement des escabeaux par des équimements marqués &quot;Conformes aux exigences de sécurité&quot; et EN 131"/>
        <s v="Matériel : Vérifier la présence d'une sangle entre les 2 plans des escabeaux"/>
        <s v="Matériel : Remettre des sabots antidérapants sur les escabeaux concernés"/>
        <s v="Organisation : Recensement des échelles"/>
        <s v="Matériel : Mettre les échelles vétustes au rebut"/>
        <s v="Matériel : Remplacement des échelles par des équimements marqués &quot;Conformes aux exigences de sécurité&quot; et EN 131"/>
        <s v="Matériel : Remettre des sabots antidérapants sur les échelles concernées"/>
        <s v="Matériel : Plate-forme Individuelle Roulante (PIR) marquée NF P 93-352 pour travaux temporaires de faible hauteur (plancher ≤ 2,50 mètres)"/>
        <s v="Matériel : Plate-forme Individuelle Roulante Légère (PIRL) marquée NF P 93-353 pour travaux temporaires de très faible hauteur (plancher ≤ 1 mètre)"/>
        <s v="Travaux : Réparation toiture"/>
        <s v="Travaux : Réfection du plafond"/>
        <s v="Travaux : Réfection de sol"/>
        <s v="Travaux : Rayonnages fixés au mur / au sol pour le rangement des cartons d'archives"/>
        <s v="Travaux : Étagères ou racks supplémentaires pour y entreposer tout le matériel à même le sol"/>
        <s v="Travaux : Remplacement des rayonnages bois par des rayonnages métalliques"/>
        <s v="Organisation : Mise au rebut de l’ensemble du matériel inutilisé ou vétuste"/>
        <s v="Organisation : Disposer à un autre emplacement le caisson gênant derrière le poste"/>
        <s v="Matériel : Investir dans un téléphone sans fil pour éviter d'avoir le fil en travers de la circulation"/>
        <s v="Travaux : Installer des goulottes supplémentaires pour éviter les fils en travers des circulation"/>
        <s v="Matériel : Rallonges supplémentaires pour faire passer les fils derrière le mobilier et éviter qu'ils soient en travers des circulations"/>
        <s v="Matériel : Panneau de signalisation &quot;Attention, sol mouillé&quot;"/>
        <s v="Matériel : Extincteurs dans les locaux"/>
        <s v="Matériel : Extincteur spécifique à faire installer selon le risque, notamment extincteur à CO2 à proximité du tableau électrique"/>
        <s v="Matériel : Demander au fournisseur de matériel incendie de remplacer l'extincteur de capacité 5 kg de CO2 (poids total ≈ 13 kg) par un de capacité 2 kg (poids total ≈ 6 kg) plus adapté pour du personnel féminin"/>
        <s v="Matériel : Extincteurs accrochés au mur avec poignée à maximum 1,20 m du sol. Si besoin, les placer dans des boîtiers sécurisés ou sous housse pour éviter qu'ils soient accessibles aux enfants"/>
        <s v="Matériel : Panonceau d'indication au-dessus de chaque extincteur"/>
        <s v="Organisation : Extincteurs accessibles"/>
        <s v="Travaux : Système de Sécurité Incendie (SSI) à installer avec alarme + déclencheurs manuels + détecteurs"/>
        <s v="Matériel : Blocs Autonomes d'Éclairage de Sécurité (BAES)"/>
        <s v="Travaux : Trappes de désenfumage"/>
        <s v="Matériel : Robinets d'Incendie Armés (RIA)"/>
        <s v="Matériel : Portes battantes coupe-feu avec fermeture automatique en cas de déclenchement de l'alarme incendie"/>
        <s v="Matériel : Barre anti-panique sur les issues de secours"/>
        <s v="Matériel : &quot;Groom&quot; ferme-porte sur les portes palières"/>
        <s v="Formation : Stage de manipulation des extincteurs pour l'ensemble du personnel"/>
        <s v="Organisation : Exercices d'évacuation et essais périodiques du matériel incendie tous les 6 mois"/>
        <s v="Vérification : Poursuivre le contrôle annuel réglementaire des extincteurs"/>
        <s v="Vérification : Poursuivre le contrôle annuel réglementaire des BAES"/>
        <s v="Vérification : Poursuivre le contrôle annuel réglementaire de l'alarme incendie / SSI"/>
        <s v="Vérification : Poursuivre le contrôle annuel réglementaire du désenfumage"/>
        <s v="Vérification : Poursuivre le contrôle annuel réglementaire des RIA"/>
        <s v="Vérification : Poursuivre le contrôle annuel réglementaire des installations de gaz"/>
        <s v="Vérification : Poursuivre le contrôle annuel réglementaire de la chaudière fioul"/>
        <s v="Organisation : Afficher/compléter les plans d'évacuation et consignes en cas d'incendie, avec numéros en cas d'urgence, définition des points de rassemblement et noms des guide/serre-files dans tous les locaux"/>
        <s v="Document : Registre incendie + Boîtier métallique ininflammable rouge"/>
        <s v="Matériel : Chariot bas de manutention"/>
        <s v="Matériel : Diable"/>
        <s v="Matériel : Diable à 3 roues pour les escaliers"/>
        <s v="Travaux : Portes automatiques"/>
        <s v="Travaux : Ascenseur"/>
        <s v="Matériel : Monte-charge"/>
        <s v="Travaux : Rampe d'accès"/>
        <s v="Vérification : Poursuivre le contrôle réglementaire des ascenseurs par un organisme spécialisé (périodicité 6 semaines / 6 mois / 1 an selon les parties contrôlées)"/>
        <s v="Vérification : Poursuivre le contrôle annuel réglementaire du monte-charge par un organisme spécialisé"/>
        <s v="Vérification : Poursuivre le contrôle semestriel réglementaire des portes automatiques par un organisme spécialisé"/>
        <s v="Formation : Stage Prévention des Risques liés à l'Activité Physique (PRAP) comprenant la formation aux manutentions manuelles (ex-gestes et postures)"/>
        <s v="Organisation : Poids et moyen de préhension des matériels à inclure dans cahier des charges"/>
        <s v="Matériel : Chariot de ménage pour l'agent d'entretien"/>
        <s v="Matériel : Balai de lavage à plat avec manche télescopique  et pédale de déverrouillage + seau bi-bac sur roulettes + presse pour l'agent d'entretien"/>
        <s v="Matériel : Balai à franges + seau classique + grille d'essorage"/>
        <s v="Matériel : Balais trapèzes avec lingettes imprégnées pour balayage humide"/>
        <s v="Matériel : Tuyau prolongateur au niveau du point d'eau pour remplissage des seaux sans avoir à les soulever"/>
        <s v="Travaux : Vide-seau avec grille"/>
        <s v="Organisation : Nommer par arrêté un assistant / conseiller de prévention"/>
        <s v="Document : Rédiger une lettre de cadrage pour les AP - CP en mentionnant les moyens matériels et temporels octroyés"/>
        <s v="Formation : Inscrire les AP - CP à une formation initiale puis au recyclage annuel de celle-ci"/>
        <s v="Organisation : Mettre en place le CHSCT"/>
        <s v="Organisation : Réunir au moins 3 fois par an le CHSCT"/>
        <s v="Formation : Inscrire les réprésentants du personnel en CHSCT  à une formation sur la santé au travail (5 jours)"/>
        <s v="Organisation : Suivi médical des agents"/>
        <s v="Organisation : Visite périodique de poste de travail par le médecin de prévention"/>
        <s v="Document : Rédiger le DU pour l'ensemble des unités de travail de la collectivité et le valider en CHSCT"/>
        <s v="Document : Mettre à jour annuellement le DU"/>
        <s v="Document : Mettre en place le registre de santé sécurité au travail"/>
        <s v="Organisation : Informer les agents de l'existence des registres santé sécurité"/>
        <s v="Document : Mettre en place le registre de danger grave et imminent"/>
        <s v="Organisation : Informer sur le droit de retrait et le registre de danger grave et imminent"/>
        <s v="Document : Mettre en place un tableau de suivi des accidents de service"/>
        <s v="Organisation : Prévoir l'analyse des accidents de service graves ou à caractère répété"/>
        <s v="Document : Mettre en place un règlement intérieur santé au travail"/>
        <s v="Document : Mise en place du Rapport Annuel de Santé, de Sécurité et des Conditions de Travail"/>
        <s v="Document : Programme annuel de prévention des risques professionnels et d'amélioration des conditions de travail"/>
        <s v="Document : Mettre en place des plans de prévention pour les travaux dangereux sous traités ou dépassant 400 heures"/>
        <s v="Document : Mettre en place des permis de feu pour les travaux par point chaud sous traités ou réalisés dans des ERP"/>
        <s v="Document : Mettre en place des protocoles de chargement - déchargement pour toutes les opérations de ce type"/>
        <s v="Formation : Stage CNFPT &quot;Prévention des accidents du travail&quot; (3 jours)"/>
        <s v="Organisation : Vérification du potentiel radon des sols de la ou des communes sur la carte du site www.isrn.fr"/>
        <s v="Vérification : Mesurage du radon dans les locaux par un organisme agréé si potentiel significatif"/>
        <s v="Vérification : Outil de suivi des révisions et contrôles techniques des véhicules (tableau avec alertes ou rappel systématique du garage/centre de CT)"/>
        <s v="Formation : Permis B pour VL"/>
        <s v="Document : Copies des permis en possession de la collectivité"/>
        <s v="Organisation : Obligation de prévenir l'employeur en cas de retrait de permis mentionnée dans le règlement intérieur ou dans une note de service"/>
        <s v="Document : Ordre de mission permanent à faire chaque année pour les agents amenés à utiliser un véhicule dans le cadre de leur service"/>
        <s v="Matériel : Triangle de pré-signalisation dans chaque véhicule"/>
        <s v="EPI : Gilets haute visibilité dans chaque véhicule"/>
        <s v="Matériel : Signalétique réglementaire sur les véhicules PM"/>
        <s v="Matériel : Faire un recensement des 2 roues"/>
        <s v="Formation : Permis AM ou Brevet de Sécurité Routière (BSR) pour la conduite de 2 roues pour agents nés à partir de 1988"/>
        <s v="Formation : Stage &quot;Balisage de chantier&quot; (stage CNFPT) pour les agents chargés du suivi de chantiers"/>
        <s v="Matériel : Bandes rouges et blanches rétroréfléchissantes sur véhicules à progression lente ou qui s’arrêtent fréquemment sur la voie publique"/>
        <s v="Matériel : Gyrophare orange sur véhicules à progression lente ou qui s’arrêtent fréquemment sur la voie publique"/>
        <s v="Matériel : Panneau AK5 + tri-flash sur véhicules signalant un chantier"/>
        <s v="Matériel : Panneaux en nombre suffisant"/>
        <s v="Document : Fiche récapitulative des principales règles de balisage dans chaque véhicule"/>
        <s v="Document : Recueil des indicateurs RH de risques psychosociaux  et mise en place d'une démarche de prévention de ces risques"/>
        <s v="Document : Protocole alcool et addictions"/>
        <s v="Formation : Stage &quot;Management&quot; pour les responsables hiérarchiques"/>
        <s v="Formation : Stage &quot;Gestion des conflits&quot;"/>
        <s v="Document : Tableau d'affichage pour le personnel (notes internes…)"/>
        <s v="Document : Affichage de la signalétique &quot;interdiction de fumer&quot; dans les locaux"/>
        <s v="Organisation : Réserver un espace plus adapté pour la réception du public que dans le bureau"/>
        <s v="Document : Main courante pour relever les épisodes de violence"/>
        <s v="Document : Procédure de gestion des agressions"/>
        <s v="Organisation : Prise en charge de suivi psychologique en cas d'agression"/>
        <s v="Matériel : Installer un dispositif d'appel d'urgence (bouton sous la table ou pédale par exemple) sous chaque poste d'accueil du public, relié directement à la PM en cas d'agression"/>
        <s v="Matériel : Chaises solidaires dans l'espace d'attente (évite de devenir un projectile en cas d'agression)"/>
        <s v="Formation (PM) : Formation initiale et continue obligatoire au CNFPT"/>
        <s v="Formation : Stage de secourisme (PSC1 ou SST) de xx agents pour avoir en permanence au moins 1 secouriste par site"/>
        <s v="Formation : Sensibilisation aux Gestes Qui Sauvent (GQS). Objectif 80 % d'agents formés au secourisme "/>
        <s v="Formation : Recyclage tous les 2 ans pour le SST"/>
        <s v="Matériel : Trousses de secours dans les locaux"/>
        <s v="Matériel : Trousses de secours signalées"/>
        <s v="Matériel : Téléphones fixes dans les locaux"/>
        <s v="Matériel : Téléphones portables professionnels pour les chefs d'équipe"/>
        <s v="Matériel : Défibrillateur dans les locaux"/>
        <s v="Organisation : Suivi formalisé des trousses de secours"/>
        <s v="Document : Affichage d'une procédure-réflexe en cas d'accident"/>
        <s v="Matériel : Dispositif d’Alarme pour Travailleur Isolé (DATI)"/>
        <s v="Organisation : Pour les travailleurs isolés, autre agent à proximité, visites ou appels réguliers, notamment en fin de poste (agent d'entretien le soir par exemple)"/>
        <s v="Aménagement : Ecrans parallèles au rebord de table" u="1"/>
        <s v="• Tonfas (6ème catégorie)" u="1"/>
        <s v="Remplacement des rayonnages bois par des rayonnages métalliques" u="1"/>
        <s v="Matériel : Stores à lamelles horizontales à prévoir" u="1"/>
        <s v="Aménagement : Claviers placés à 10 cm du rebord de table" u="1"/>
        <s v="Escabeaux (non relevés) marqués &quot;Conformes aux exigences de sécurité&quot; et en bon état" u="1"/>
        <s v="Organisation (pandémie) : Limitation de l'accueil du public par les contacts téléphoniques et les mails + procédure pour le public isolé (personnes agées, handicap…)" u="1"/>
        <s v="Panneau AK5 + tri-flash sur véhicules signalant un chantier" u="1"/>
        <s v="Nez de marches antidérapants" u="1"/>
        <s v="Documents : Procédure en cas de plan canicule" u="1"/>
        <s v="Vérification : Monte-charge annuellement par un organisme de contrôle" u="1"/>
        <s v="Formation : Gestion des conflits" u="1"/>
        <s v="Machines à café / boissons" u="1"/>
        <s v="Aménagement : Veiller à placer le téléphone du coté opposé à la souris au niveau du bureau xxx" u="1"/>
        <s v="Formation : Recyclage SST tous les 2 ans pour les agents concernés" u="1"/>
        <s v="Organisation (pandémie) : Si agent avec symptômes de maladie épidémique et après avis médical, mise en place d'une quarantaine " u="1"/>
        <s v="Vérification : Contrôle annuel réglementaire des installations de gaz" u="1"/>
        <s v="Information générale du public dans journal de la collectivité" u="1"/>
        <s v="Placer l'écran perpendiculaire à la fenêtre pour éviter les reflets actuels dans le bureau Communication / Economie" u="1"/>
        <s v="Levée des non-conformité électriques" u="1"/>
        <s v="Placer l'écran perpendiculaire à la fenêtre pour éviter le contrejour actuel dans le bureau Accueil" u="1"/>
        <s v="Séparer le matériel de restauration des équipements de reprographie dans le local concerné (poussières de toner et émission d'ozone, gaz irritant)" u="1"/>
        <s v="Organisation : Eliminer la bouteille alimentaire contenant un  produit dans le local xxxx" u="1"/>
        <s v="Document : Rédaction d'un plan de prévention pour les interventions de la société d'entretien des locaux" u="1"/>
        <s v="Affichage d'une procédure-réflexe en cas d'accident" u="1"/>
        <s v="Boissons chaudes à disposition" u="1"/>
        <s v="Permis B pour VL" u="1"/>
        <s v="Aménagement : Mettre au rebut le chauffage hors service" u="1"/>
        <s v="Document (PM) : Autorisation de port d’arme délivrée par le Préfet pour :" u="1"/>
        <s v="Système de Sécurité Incendie (SSI) avec déclencheurs manuels" u="1"/>
        <s v="Bouilloire" u="1"/>
        <s v="Matériel : Siège à assise réglable, empiètement à 5 branches et roulettes à prévoir au niveau du bureau xxx" u="1"/>
        <s v="Exercices d'évacuation semestriels" u="1"/>
        <s v="Achat : Echelles marquées &quot;Conforme aux exigences de sécurité&quot; et EN 131" u="1"/>
        <s v="Rayonnages fixés au mur / au sol pour le rangement des cartons d'archives" u="1"/>
        <s v="Document : Affichage de plans d'évacuation, consignes en cas d'urgence, définition des points de rassemblement et noms des guide/serre-files dans tous les locaux" u="1"/>
        <s v="Organisation (pandémie) : Limitation autant que possible des situations de coactivité avec les entreprises (interventions à des horaires différents…)" u="1"/>
        <s v="Documents : Protocole alcool et addictions" u="1"/>
        <s v="Stores intérieurs à lamelles horizontales dans le bureau Musée" u="1"/>
        <s v="Aménagement : Téléphone placé du côté opposé de la souris" u="1"/>
        <s v="Matériel : Essuie-mains et savon à usage unique" u="1"/>
        <s v="Formation : Sensibilisation aux Gestes Qui Sauvent (GQS) pour atteindre l'objectif de 80% d'agents formés au secourisme " u="1"/>
        <s v="EPI : Harnais + antichute si échelle d'accès aux poteaux d'éclairage du stade" u="1"/>
        <s v="Placer le téléphone du côté opposé à la souris dans le bureau du Directeur" u="1"/>
        <s v="Matériel : Triangle de présignalisation dans chaque véhicule" u="1"/>
        <s v="Fontaine à eau" u="1"/>
        <s v="Dossier d'Intervention Ultérieure sur l'Ouvrage (DIUO) à disposition" u="1"/>
        <s v="Fiche récapitulative des principales règles de balisage dans chaque véhicule" u="1"/>
        <s v="Fixer le chauffage électrique au mur" u="1"/>
        <s v="Organisation (pandémie) : Études ergonomiques des postes à domicile ou diffusion de consignes sur l'aménagement des logements pour le télétravail" u="1"/>
        <s v="Machines à café" u="1"/>
        <s v="Matériel : Trousses de secours dans les véhicules" u="1"/>
        <s v="Téléphones fixes dans les locaux" u="1"/>
        <s v="Vérification : Entretien semestriel des filtres de la climatisation" u="1"/>
        <s v="Panneaux en nombre suffisant" u="1"/>
        <s v="Placer les fils derrière le mobilier" u="1"/>
        <s v="Tables et chaises dans le local repas" u="1"/>
        <s v="Aménagement :  Placer le téléphone du côté opposé à la souris dans le bureau 1" u="1"/>
        <s v="Formation : Formation Prévention et Secours Civique de niveau 1 (PSC1) ou Sauveteur Secouriste du Travail (SST) de façon à avoir en permanence au moins 1 secouriste par site + recyclage tous les 2 ans pour le SST" u="1"/>
        <s v="Réfrigérateur" u="1"/>
        <s v="1 WC + 1 urinoir pour 20 hommes" u="1"/>
        <s v="Bureaux pourvus de fenêtres pour la lumière naturelle (pas de locaux aveugles)" u="1"/>
        <s v="Matériel : Station d'accueil pour ordinateur portable à prévoir au niveau du bureau xxx" u="1"/>
        <s v="Matériel : Support d'écran réglable en hauteur" u="1"/>
        <s v="Organisation (pandémie) : Réduction des effectifs sur site, séparation des équipes en évitant tout travailleur isolé (un agent par véhicule, distance à l'intérieur du véhicule, un seul ripeur, travail simultané à bonne distance…)" u="1"/>
        <s v="Organisation (pandémie) : Réorganisation des tournées de collecte de déchets ménagers" u="1"/>
        <s v="Matériel : Repose-pied réglable en hauteur / inclinaison pour les agents qui le souhaitent" u="1"/>
        <s v="Aménagement :  Veiller à dégager l'espace sous les postes informatiques afin de permettre à l'agent de déployer les jambes (Déplacer le caisson / l'unité centrale)" u="1"/>
        <s v="Matériel : Système de Sécurité Incendie (SSI) avec déclencheurs manuels" u="1"/>
        <s v="Document : Plan de continuité d'activité en cas de pandémie" u="1"/>
        <s v="Arête haute de l'écran dans le prolongement de la ligne horizontale des yeux" u="1"/>
        <s v="Documents (PM) : Certificat de capacité + Déclaration auprès des services vétérinaires pour récupération d'animaux errants (non obligatoire, car pas à titre commercial)" u="1"/>
        <s v="Placer l'écran perpendiculaire à la fenêtre pour éviter le contrejour actuel dans le bureau 1" u="1"/>
        <s v="Travaux : Local repas" u="1"/>
        <s v="Aménagement : Placer le photocopieur grand tirage à l'extérieur du bureau (bruit)" u="1"/>
        <s v="Médecine préventive : Suivi des vaccinations par le médecin de prévention, notamment DTP et hépatite B selon l'activité" u="1"/>
        <s v="Organisation : Affichage de plans d'évacuation et consignes en cas d'incendie, avec définition des points de rassemblement et noms des guide/serre-files dans tous les locaux" u="1"/>
        <s v="Matériel : évier à prévoir" u="1"/>
        <s v="Rayonnages fixés au mur / au sol pour le rangement des cartons d'archives et du matériel de sonorisation dans le sas de stockage à côté du bureau Musée" u="1"/>
        <s v="Documents : Marquage CE à vérifier sur chaque équipements de travail" u="1"/>
        <s v="Matériel : Remplacement des écrans cathodiques par des écans plat d'au moins 17&quot;, réglable en hauteur" u="1"/>
        <s v="Fontaine d'eau" u="1"/>
        <s v="Récupérer les copies des permis manquantes" u="1"/>
        <s v="Porte-documents réglable en hauteur / inclinaison entre le clavier et l'écran ou classeur fermé ou page-up ou pupitre" u="1"/>
        <s v="Investir dans un téléphone sans fil pour éviter d'avoir le fil en travers de la circulation dans le bureau Secrétariat de Direction" u="1"/>
        <s v="Aménagement: Mettre au rebut le chauffage hors service" u="1"/>
        <s v="Médecine préventive : Vaccinations en lien avec le médecin de prévention, notamment DTP et hépatite B selon l'activité" u="1"/>
        <s v="Documents : Notices de poste risque chimique rédigées et affichées dans le local de stockage des produits (à intégrer dans le plan de prévention si confié à une entreprise extérieure)" u="1"/>
        <s v="Souris sans fil" u="1"/>
        <s v="Travaux : Vestiaire pour les agents d'entretien à prévoir" u="1"/>
        <s v="Vérification : Annuelle des installations électriques par un organisme de contrôle puis levée des non-conformités le cas échéant" u="1"/>
        <s v="Matériel : Extincteurs accrochés au mur" u="1"/>
        <s v="Bandes rouges et blanches rétroréfléchissantes sur véhicules à progression lente ou qui s’arrêtent fréquemment sur la voie publique" u="1"/>
        <s v="Trousses de secours signalées" u="1"/>
        <s v="Documents : Information générale du public dans journal de la collectivité" u="1"/>
        <s v="Aménagement :  Placer les écrans des bureaux afin qu'il soient autant que possible perpendiculaires aux fenêtres (pas de reflet ni de contrejour)" u="1"/>
        <s v="Travaux : WC homme supplémentaire (code du travail : 1 WC + 1 urinoir pour 20 hommes)" u="1"/>
        <s v="Document : Consignes en cas d'incendie à afficher dans les locaux" u="1"/>
        <s v="Documents : Permis B pour VL" u="1"/>
        <s v="Organisation (pandémie) : Espacement des tables du réfectoire pour respecter les mesures barrières et limiter le nombre de personne prenant simultanément leur repas" u="1"/>
        <s v="Vérification : Vérification annuelle du désenfumage" u="1"/>
        <s v="Documents : Main courante pour relever les épisodes de violence" u="1"/>
        <s v="Téléphones portables personnels des agents" u="1"/>
        <s v="Organisation (pandémie) : Révision de l'organisation des ateliers et des activités pédagogiques " u="1"/>
        <s v="Matériel : Tables et chaises dans le local repas" u="1"/>
        <s v="Travaux : Douches en nombre suffisant" u="1"/>
        <s v="Travaux : Envisager d'utiliser au maximum la lumière naturelle (pas de locaux aveugles)" u="1"/>
        <s v="Robinets d'Incendie Armés (RIA)" u="1"/>
        <s v="Matériel :  DAE à envisager dans les locaux" u="1"/>
        <s v="Formation Prévention et Secours Civique de niveau 1 (PSC1) ou Sauveteur Secouriste du Travail (SST) de façon à avoir en permanence au moins 1 secouriste par site + recyclage tous les 2 ans pour le SST" u="1"/>
        <s v="Matériel: Boissons chaudes à disposition" u="1"/>
        <s v="Placer le photocopieur grand tirage à l'extérieur du bureau Accueil (dégagement d'ozone, gaz irritant)" u="1"/>
        <s v="Machines à boissons" u="1"/>
        <s v="Organisation : Guide/serre-files en cas d'incendie à désigner dans tous les locaux" u="1"/>
        <s v="Souris ergonomique sans fil pour l'agent souffrant du syndrome du canal carpien dans le bureau Accueil" u="1"/>
        <s v="Douche" u="1"/>
        <s v="Séparer le matériel de restauration des équipements de reprographie dans le local concerné du Siège (poussières de toner et émission d'ozone, gaz irritant)" u="1"/>
        <s v="Bandes rouges et blanches rétroréfléchissantes sur véhicules à progression lente ou qui s’arrêtent fréquemment sur la voie publique (non relevées)" u="1"/>
        <s v="Ecrans parallèles au rebord de table" u="1"/>
        <s v="Vérification : Annuelle des RIA" u="1"/>
        <s v="Escabeaux dotés de patins antidérapants" u="1"/>
        <s v="Prévoir des rallonges supplémentaires pour éviter les fils en travers des circulation" u="1"/>
        <s v="Souris ergonomique sans fil pour l'agent souffrant du syndrome du canal carpien dans le bureau 1" u="1"/>
        <s v="Matériel : &quot;Groom&quot; ferme-porte sur les portes pallières" u="1"/>
        <s v="Réserver un espace plus adapté pour la réception du public par les élus que le bureau RH / Finances" u="1"/>
        <s v="Doter le poste concerné d'un siège sans accoudoirs dans le bureau RH / Finances" u="1"/>
        <s v="Affichage d'une procédure en cas d'accident" u="1"/>
        <s v="Travaux :  Réfection du plafond" u="1"/>
        <s v="Actions de prévention des travailleurs isolés de la société d'entretien des locaux (à intégrer dans le plan de prévention)" u="1"/>
        <s v="Mettre au rebut le chauffage électrique hors service" u="1"/>
        <s v="Documents : Récupérer toutes les Fiches de Données de Sécurité (FDS) des produits et les mettre à disposition des agents d'entretien (à intégrer au plan de prévention si confié à une entreprise extérieure)" u="1"/>
        <s v="Aménagement :  Ajuster l' écran de manière à ce que l'arête haute se trouve dans le prolongement de la ligne horizontale des yeux (limitation de la sollicitation des cervicales) au niveau du bureau xxx" u="1"/>
        <s v="Prises électriques en nombre suffisant (au moins 5 par poste)" u="1"/>
        <s v="Vérification : Vérification annuelle du SSI" u="1"/>
        <s v="Travaux : Sanitaires en nombre suffisant (2 WC pour 20 femmes)" u="1"/>
        <s v="Travaux: Fixer le chauffage électrique au mur" u="1"/>
        <s v="Verification : Annuelle des installations électriques par organisme agréé" u="1"/>
        <s v="Travaux : Levée des non-conformité électriques" u="1"/>
        <s v="Repose-pied réglable en hauteur / inclinaison pour les agents qui le souhaitent" u="1"/>
        <s v="Vérification : Contrôle annuel des VMC" u="1"/>
        <s v="Vérification : Vérification annuelle des RIA" u="1"/>
        <s v="Vérification : Semestrielle des PEMP par organisme agréé" u="1"/>
        <s v="Disposer à un autre emplacement le caisson gênant derrière le poste concerné du bureau Accueil" u="1"/>
        <s v="Cadenas pour les armoires individuelles" u="1"/>
        <s v="Aménagement :Fils électriques et réseaux suffisamment longs pour placer le poste selon le souhait de l'agent" u="1"/>
        <s v="Vérification annuelle des installations de gaz" u="1"/>
        <s v="Formation manipulation des extincteurs pour l'ensemble du personnel, éventuellement par le fournisseur de matériel incendie" u="1"/>
        <s v="Travaux : Prévoir des sanitaires en nombre suffisant (1 WC + 1 urinoir pour 20 hommes)" u="1"/>
        <s v="Vérification : Mesurage du radon dans les locaux par un organisme agréé" u="1"/>
        <s v="Vérification annuelle des installations électriques par organisme agréé" u="1"/>
        <s v="Matériel : Blocs Autonomes d'Eclairage de Sécurité (BAES)" u="1"/>
        <s v="Formation : Formation à la gestion des conflits" u="1"/>
        <s v="Formation : Management pour les chefs de service" u="1"/>
        <s v="Triangle de présignalisation dans chaque véhicule" u="1"/>
        <s v="Formation : Risque chimique pour les agents d'entretien des locaux (à intégrer dans le plan de prévention si confié à une entreprise extérieure)" u="1"/>
        <s v="Chariot bas de manutention" u="1"/>
        <s v="Mesure : Bruit sur les différents postes de travail à réaliser" u="1"/>
        <s v="Matériel : Contenu spécifique des trousses de secours selon activité" u="1"/>
        <s v="Mesure : Réaliser un relevé sonométrique indicatif sur les différents postes de travail" u="1"/>
        <s v="Matériel : Casque téléphoniqueà prévoir au niveau de XXX" u="1"/>
        <s v="Implantation correcte des luminaires (pas de néon au-dessus du poste informatique)" u="1"/>
        <s v="Organisation (pandémie) : Nettoyage du chantier et des véhicules après intervention " u="1"/>
        <s v="Matériel : Siège avec têtière à prévoir dans le bureau xxx" u="1"/>
        <s v="Vérification : Contrôle annuel réglementaire du désenfumage" u="1"/>
        <s v="Documents : Rédaction d'un plan de prévention pour les interventions de la société d'entretien des locaux" u="1"/>
        <s v="Aménagement :  Eviter de placer les écrans en biais mais plutôt face à l'agent" u="1"/>
        <s v="Matériel (PM) : Container rempli de sable pour tir à blanc après déchargement des révolvers" u="1"/>
        <s v="Formation: Formation des agents au risque chimique (Veiller également à intégrer ce point dans le plan de prévention)" u="1"/>
        <s v="Organisation :  Rehausser l'écran, par exemple avec une rammette de papier, pour que l'arête haute se trouve dans le prolongement de la ligne horizontale des yeux (limitation de la sollicitation des cervicales), dans le bureau xxx" u="1"/>
        <s v="Matériel : Souris sans fil" u="1"/>
        <s v="Rayonnages fixés au mur / au sol pour le rangement des caisses de stockage dans le bureau DST/AP" u="1"/>
        <s v="Formation : Formation Prévention des Risques liés à l'Activité Physique (PRAP) comprenant la formation aux manutentions (gestes et postures)" u="1"/>
        <s v="Trousses de secours dans les véhicules" u="1"/>
        <s v="Rampe d'accès" u="1"/>
        <s v="Réfection du plafon du bureau Accueil (signes d'infiltration d'eau)" u="1"/>
        <s v="Aménagement :  Placer l'écran du bureau afin qu'il soit autant que possible perpendiculaire aux fenêtres (pas de reflet ni de contrejour)" u="1"/>
        <s v="Vérification: Vérification semestrielle des climatisations (entretien avant changement de mode chaud / froide)" u="1"/>
        <s v="Matériel : Cadenas pour les armoires individuelles" u="1"/>
        <s v="Organisation : Pour les travailleurs isolés, autre agent à proximité, visites ou appels réguliers, notamment en fin de poste" u="1"/>
        <s v="Placer l'écran perpendiculaire à la fenêtre pour éviter le contrejour actuel dans le bureau du DST/AP" u="1"/>
        <s v="Matériel : Escabeau marqué &quot;Conformes aux exigences de sécurité&quot; et EN 131" u="1"/>
        <s v="Escabeau marqué &quot;Conformes aux exigences de sécurité&quot; et EN 131" u="1"/>
        <s v="Travaux : Nez de marches antidérapants et visuellement contrastés dans les escaliers" u="1"/>
        <s v="Organisation (pandémie) : Procédure de nettoyage/désinfection des véhicules notamment en cas de véhicules partagés (voir fiche CIG Petite Couronne)" u="1"/>
        <s v="Formation / vérification : Exercices d'évacuation et essais périodiques du matériel incendie tous les 6 mois" u="1"/>
        <s v="Médecine préventive (pandémie) : Prise de température régulière des résidents concernés" u="1"/>
        <s v="Organisation (pandémie) : Rappel des gestes barrières (lavage des mains, distances de sécurité, consignes pour l'éternuement ou en cas de toux...)" u="1"/>
        <s v="Vérification : Mesurage réglementaire du radon dans les ERP d'enseignement, d'accueil d'enfants &lt; 6 ans ou de personnes âgées, sociaux/médico-sociaux, etc. si commune située en zone 3 (voir carte sur www.isrn.fr)" u="1"/>
        <s v="Documents : Actions de prévention des travailleurs isolés de la société d'entretien des locaux (à intégrer dans le plan de prévention)" u="1"/>
        <s v="Formation : Risque chimique pour les agents utilisant des produits, par le fournisseur ou le CDG par exemple" u="1"/>
        <s v="Rambardes dans les escaliers" u="1"/>
        <s v="Placer l'écran perpendiculaire à la fenêtre pour éviter le reflet actuel dans le bureau 1" u="1"/>
        <s v="Poids et moyen de préhension des matériels inclus dans cahier des charges" u="1"/>
        <s v="Aménagement : Surface suffisante des bureaux à respecter (recommandation INRS : 10 m² par personne)" u="1"/>
        <s v="Organisation : Périodicité quotidienne de nettoyage des VMC à prévoir" u="1"/>
        <s v="Registre incendie (non relevé)" u="1"/>
        <s v="Matériel : Casque téléphonique à prévoir dans le bureau xxx" u="1"/>
        <s v="Diable à 3 roues pour les escaliers" u="1"/>
        <s v="Organisation : Travailleurs à proximité, visites ou appels réguliers des travailleurs isolés, notamment en fin de poste" u="1"/>
        <s v="Matériel : Ecrans plats réglable en hauteur et inclinaison" u="1"/>
        <s v="Trousses de secours dans les locaux" u="1"/>
        <s v="Matériel : Machines à café" u="1"/>
        <s v="Matériel : Rehausseur d'écran réglable en hauteur à prévoir dans le bureau xxx" u="1"/>
        <s v="Gyrophare sur véhicules à progression lente ou qui s’arrêtent fréquemment sur la voie publique" u="1"/>
        <s v="Matériel : fontaine à eau à prévoir" u="1"/>
        <s v="Rédaction d'un plan de prévention pour les interventions de la société d'entretien des locaux" u="1"/>
        <s v="Formation : Formation au balisage de chantier (stage CNFPT) pour les agents chargés du suivi de chantiers" u="1"/>
        <s v="Déplacer le caisson afin de permettre à l'agent de déployer les jambes dans le bureau du DST/AP" u="1"/>
        <s v="Procédure de gestion des agressions" u="1"/>
        <s v="2 WC pour 20 femmes" u="1"/>
        <s v="Formation Prévention des Risques liés à l'Activité Physique (PRAP) comprenant la formation aux manutentions (gestes et postures)" u="1"/>
        <s v="Chariot de ménage pour l'agent d'entretien" u="1"/>
        <s v="Matériel : tables et chaises dans le local repas à prévoir" u="1"/>
        <s v="Vérification : Contrôle annuel réglementaire du monte-charge par un organisme spécialisé" u="1"/>
        <s v="Travaux : Etagères ou racks supplémentaires pour y entreposer tout le matériel à même le sol" u="1"/>
        <s v="Organisation (pandémie) : Mise en place du télétravail et des réunions en visioconférence" u="1"/>
        <s v="Aménagement : Installer des goulottes supplémentaires contre les murs pour éviter les fils en travers des circulation" u="1"/>
        <s v="Documents : Affichage d'une procédure-réflexe en cas d'accident" u="1"/>
        <s v="Placer le téléphone du côté opposé à la souris dans le bureau RH / Finances" u="1"/>
        <s v="Fils électriques et réseaux suffisamment longs pour placer le poste selon le souhait de l'agent" u="1"/>
        <s v="Climatisation réversible dans le mureau Musée" u="1"/>
        <s v="Téléphones portables professionnels pour les chefs d'équipe" u="1"/>
        <s v="Transmission de la fiche récapitulative du DTA à toute entreprise intervenant sur le bâtiment" u="1"/>
        <s v="Barre anti-panique sur les issues de secours" u="1"/>
        <s v="Travaux : prévoir des douches en nombre suffisant" u="1"/>
        <s v="Copies des permis en possession de la collectivité" u="1"/>
        <s v="Travaux: Mettre en place un système de chauffage efficace dans les locaux" u="1"/>
        <s v="Vérification : Annuelle du SSI" u="1"/>
        <s v="Placer les fils du bureau Musée derrière le mobilier" u="1"/>
        <s v="Aménagement :  Remplacement des rayonnages bois par des rayonnages métalliques" u="1"/>
        <s v="Séparation hommes - femmes des installations sanitaires" u="1"/>
        <s v="Aménagement : Arête haute de l'écran dans le prolongement de la ligne horizontale des yeux" u="1"/>
        <s v="Suivi formalisé" u="1"/>
        <s v="Organisation (pandémie) : Heures de prise de poste variables pour limiter les sureffectifs dans les vestiaires et lieux de vie" u="1"/>
        <s v="Document : Tableau de suivi des révisions et CT" u="1"/>
        <s v="Aménagement :  Prévoir des rallonges supplémentaires pour éviter les fils en travers des circulation" u="1"/>
        <s v="Aménagement : Extincteurs accessibles" u="1"/>
        <s v="Document : Dossier Technique Amiante (DTA) à réaliser sur tous les bâtiments construits avant 1997" u="1"/>
        <s v="Document : Recueil des indicateurs de risques psychosociaux" u="1"/>
        <s v="Enlever les accoudoirs sur le siège du bureau 1" u="1"/>
        <s v="Stage CNFPT &quot;Balisage de chantier temporaire&quot; pour les agents chargés du suivi de chantiers" u="1"/>
        <s v="Matériel : Gyrophare sur véhicules à progression lente ou qui s’arrêtent fréquemment sur la voie publique" u="1"/>
        <s v="Formation : Formation manipulation des extincteurs pour l'ensemble du personnel" u="1"/>
        <s v="Matériel : Plate-forme Individuelle Roulante Légère (PIRL) pour les travaux de faible hauteur" u="1"/>
        <s v="Travaux : Nez de marches antidérapants" u="1"/>
        <s v="Organisation (pandémie) : Mise en place de visioconférence / cours à distance" u="1"/>
        <s v="Relieuse" u="1"/>
        <s v="Vestiaire à prévoir à terme pour les agents des ST s'ils sont amenés à se changer sur le lieu de travail" u="1"/>
        <s v="Centraliser l’ensemble des produits d'entretien dans un local spécifique, isolé, ventilé avec des ouvertures hautes et basses, diamétralement opposées (local non vu)" u="1"/>
        <s v="Attestations de conformité à conserver pour chaque type d'équipement" u="1"/>
        <s v="Réfection de sol" u="1"/>
        <s v="Garde-corps réglementaires" u="1"/>
        <s v="Recueil des indicateurs de risques psychosociaux" u="1"/>
        <s v="Formation : Formation Prévention des Risques liés à l'Activité Physique (PRAP) comprenant la formation au travail sur écran" u="1"/>
        <s v="Travaux: Isolation des locaux à prévoir" u="1"/>
        <s v="Organisation :  Placer l'écran perpendiculaire aux fenêtres (pas de reflet ni de contrejour) dans le bureau xxx" u="1"/>
        <s v="Vérification : Annuelle des VMC" u="1"/>
        <s v="Centraliser l’ensemble des produits d'entretien dans un local spécifique, isolé, ventilé avec des ouvertures hautes et basses, diamétralement opposées" u="1"/>
        <s v="Placer le photocopieur grand tirage à l'extérieur du bureau Accueil (bruit)" u="1"/>
        <s v="Ventilateurs d'appoint" u="1"/>
        <s v="Masques chirurgicaux en cas de pandémie" u="1"/>
        <s v="Matériel : prévoir des essuie-mains et des savons à usage unique" u="1"/>
        <s v="Aménagement :  Placer les fils derrière le mobilier" u="1"/>
        <s v="Installer des goulottes supplémentaires contre les murs &amp; prévoir des rallonges supplémentaires pour éviter les fils en travers des circulation dans le bureau Communication / Economie" u="1"/>
        <s v="Extincteurs accessibles" u="1"/>
        <s v="Formation : Prévention et Secours Civique de niveau 1 (PSC1) ou Sauveteur Secouriste du Travail (SST) de façon à avoir en permanence au moins 1 secouriste par site + recyclage tous les 2 ans pour le SST" u="1"/>
        <s v="Vérification : Entretien semestriel de la climatisation" u="1"/>
        <s v="Photocopieurs" u="1"/>
        <s v="Machines à café à prévoir" u="1"/>
        <s v="Aménagement : Mise au rebut de l’ensemble du matériel inutilisé ou vétuste" u="1"/>
        <s v="Document : Registre incendie" u="1"/>
        <s v="Vérification : Annuelle du désenfumage" u="1"/>
        <s v="Verification : vérification annuelle des installations électriques par organisme agréé" u="1"/>
        <s v="Aménagement : Ecran perpendiculaire aux fenêtres" u="1"/>
        <s v="Travaux : Installation de la climatisation réversible à envisager" u="1"/>
        <s v="Refixer le protège-lame du massicot" u="1"/>
        <s v="Vérification : Dossier Technique Amiante (DTA) à réaliser, puis encaspulages ou retraits le cas échéant, et transmission de la fiche récapitulative à toute entreprise intervenant sur le bâtiment" u="1"/>
        <s v="Organisation : Transmission de la fiche récapitulative du DTA à toute entreprise intervenant sur le bâtiment" u="1"/>
        <s v="Matériel : bouilloire à prévoir" u="1"/>
        <s v="Matériel : cafetières à prévoir" u="1"/>
        <s v="Documents : Fiche récapitulative des principales règles de balisage dans chaque véhicule" u="1"/>
        <s v="Trappes de désenfumage" u="1"/>
        <s v="Destructrice de documents" u="1"/>
        <s v="Néons dans les bureaux" u="1"/>
        <s v="Bureau avec partie pour le travail sur écran dissociée de la partie pour recevoir le public" u="1"/>
        <s v="Ecran d'au moins 17&quot; pour le bureau Musée" u="1"/>
        <s v="Réalisation des travaux préconisés lors du diagnostic initial" u="1"/>
        <s v="Matériel : Extincteurs accrochés au mur avec poignée à maximum 1,20 m du sol" u="1"/>
        <s v="Balai de lavage à plat débrayable au pied pour l'agent d'entretien + presse" u="1"/>
        <s v="Aménagement : Réorganiser les bureaux afin de disposer d'une surface suffisante_x000a_Recommandation INRS : 10 m² par personne" u="1"/>
        <s v="Obligation de prévenir l'employeur en cas de retrait de permis mentionnée dans le règlement intérieur ou dans une note de service" u="1"/>
        <s v="Aménagement : Pas de poste en angle" u="1"/>
        <s v="Documents : Affichage de la signalétique &quot;interdiction de fumer&quot; dans les locaux" u="1"/>
        <s v="Formation Prévention des Risques liés à l'Activité Physique (PRAP) comprenant la formation au travail sur écran" u="1"/>
        <s v="Travaux : Levée des non-conformités électriques suite aux vérifications" u="1"/>
        <s v="Placer le photocopieur grand tirage à l'extérieur du bureau (dégagement d'ozone, gaz irritant)" u="1"/>
        <s v="Documents : Procédure de gestion des agressions" u="1"/>
        <s v="Vérification : Contrôle annuel réglementaire des RIA" u="1"/>
        <s v="Matériel : Stores à lamelles horizontales à prévoir dans le bureau xxx" u="1"/>
        <s v="1 lavabo pour 10 agents" u="1"/>
        <s v="Document : Récupérer toutes les Fiches de Données de Sécurité (FDS) des produits et les mettre à disposition des agents d'entretien (à intégrer au plan de prévention si confié à une entreprise extérieure)" u="1"/>
        <s v="Matériel : Station d'accueil pour ordinateur portable" u="1"/>
        <s v="Aménagement : Séparer le matériel de restauration des équipements de reprographie  (poussières de toner et émission d'ozone, gaz irritant)" u="1"/>
        <s v="Remplacement des écrans cathodiques par des écans plat d'au moins 17&quot;, réglable en hauteur" u="1"/>
        <s v="Notices de poste risque chimique rédigées et affichées dans le local de stockage des produits (à intégrer dans le plan de prévention)" u="1"/>
        <s v="Isolation phonique des locaux" u="1"/>
        <s v="Recensement du matériel télescopique existant pour les agents d'entretien" u="1"/>
        <s v="Fiches de Données de Sécurité (FDS) des produits à disposition des agents de la société d'entretien des locaux (à intégrer au plan de prévention)" u="1"/>
        <s v="Travaux : Prévoir des sanitaires en nombre suffisant (2 WC pour 20 femmes)" u="1"/>
        <s v="Matériel : Stock de patins antidérapants sur les échelles" u="1"/>
        <s v="Vérification : Ascenseurs par un organisme de contrôle" u="1"/>
        <s v="Matériel (pandémie) : Outils individuels privilégiés" u="1"/>
        <s v="Organisation (pandémie) : Protocole d'intervention pour intervention au domicile des administrés" u="1"/>
        <s v="Blocs Autonomes d'Eclairage de Sécurité (BAES)" u="1"/>
        <s v="Organisation (pandémie - prise de repas) : Étude des conditions de prise de repas sur place pour limiter les contacts entre les agents (plusieurs &quot;services&quot;, autorisation temporaire de prise de repas dans les bureaux...)" u="1"/>
        <s v="Travaux : Lavabo supplémentaire (code du travail : 1 lavabo pour 10 agents)" u="1"/>
        <s v="Travaux : prévoir des lavabos en nombre suffisant (1 lavabo pour 10 agents)" u="1"/>
        <s v="Exemple Ambiance thermique 1" u="1"/>
        <s v="Formation : Recyclage tous les 2 ans après 1er recyclage annuel pour le SST" u="1"/>
        <s v="Placer l'écran perpendiculaire à la fenêtre pour éviter le contrejour actuel dans le bureau Musée (aménagement difficile car baies vitrées en angle droit)" u="1"/>
        <s v="Aménagement : Centraliser l’ensemble des produits d'entretien dans un local spécifique, isolé, ventilé avec des ouvertures hautes et basses, diamétralement opposées" u="1"/>
        <s v="Document : Notices de poste risque chimique rédigées et affichées dans le local de stockage des produits (à intégrer dans le plan de prévention si confié à une entreprise extérieure)" u="1"/>
        <s v="Matériel : Siège avec têtière à prévoir au niveau du bureau xxx" u="1"/>
        <s v="Organisation : Points de rassemblement en cas d'incendie à définir" u="1"/>
        <s v="Travaux : Bande d'Eveil à la Vigilance (BEV) podotactile en haut des escaliers (accessibilité personnes malvoyantes)" u="1"/>
        <s v="Matériel : Echelles marquées &quot;Conforme aux exigences de sécurité&quot; et EN 131" u="1"/>
        <s v="Formation à la gestion des conflits" u="1"/>
        <s v="Matériel : Barre anti-panique sur les issues de secours à prévoir" u="1"/>
        <s v="Extincteurs dans les locaux" u="1"/>
        <s v="Marquage CE à vérifier sur chaque équipements de travail" u="1"/>
        <s v="Documents : Fiches de Données de Sécurité (FDS) des produits à disposition des agents et des sociétés d'entretien des locaux (à intégrer au plan de prévention)" u="1"/>
        <s v="Plate-forme Individuelle Roulante Légère (PIRL) pour les travaux de faible hauteur" u="1"/>
        <s v="Vérification : Contrôle annuel réglementaire du SSI" u="1"/>
        <s v="Documents : Notices de poste risque chimique rédigées et affichées dans le local de stockage des produits (à intégrer également dans le plan de prévention)" u="1"/>
        <s v="Four micro-ondes" u="1"/>
        <s v="Travaux (pandémie) : Réaménagement des postes d'accueil (vitre transparente, délimitation des distances de sécurité, interphone, affichage, gel hydroalcoolique, protection téléphone par film protecteur…)" u="1"/>
        <s v="EPI (pandémie) : Entretien plus régulier des tenues de travail " u="1"/>
        <s v="Matériel : Robinets d'Incendie Armés (RIA) à prévoir" u="1"/>
        <s v="Exemple Ambiance thermique 2" u="1"/>
        <s v="Matériel : Ecrans plats réglable en hauteur et inclinaison à prévoir au niveau du bureau xxx" u="1"/>
        <s v="Document (PM) : Autorisation de port d’arme délivrée par le Préfet pour : révolvers (catégorie B), bombes lacrymogènes et tonfas  (catégorie D)" u="1"/>
        <s v="Document (PM) : Autorisation de port d’arme délivrée par le Préfet pour : révolvers (4ème catégorie), bombes lacrymogènes et tonfas (6ème catégorie)" u="1"/>
        <s v="Gyrophare sur véhicules à progression lente ou qui s’arrêtent fréquemment sur la voie publique (non relevé)" u="1"/>
        <s v="Placer l'écran perpendiculaire à la fenêtre pour éviter les reflets actuels dans le bureau CLIC"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Dispositif d’Alarme pour Travailleur Isolé (DATI)" u="1"/>
        <s v="Matériel : Evier" u="1"/>
        <s v="Réparation toiture" u="1"/>
        <s v="Mettre au rebut le chauffage électrique hors service dans le bureau Communication / Economie" u="1"/>
        <s v="Organisation (pandémie) : Limitation du nombre d'enfants + gestes barrière spécifiques" u="1"/>
        <s v="Vérification : Contrôle annuel réglementaire des BAES" u="1"/>
        <s v="Massicot avec protège lame hélicoïdal" u="1"/>
        <s v="Aménagement : Etagères ou racks supplémentaires pour y entreposer tout le matériel à même le sol" u="1"/>
        <s v="Aménagement :  Placer l'écran perpendiculaire à la fenêtre pour éviter le reflet actuel dans le bureau 1" u="1"/>
        <s v="Organisation : Placer le téléphone du coté opposé à la souris dans le bureau xxx" u="1"/>
        <s v="Aménagement : Placer l'écran à une distance suffisante de l'agent au niveau du bureau xxx" u="1"/>
        <s v="Exemple Ambiance thermique 3" u="1"/>
        <s v="Vérification : Contrôle réglementaire des ascenseurs par un organisme spécialisé (périodicité 6 semaines / 6 mois / 1 an selon les parties contrôlées)" u="1"/>
        <s v="Aménagement : Bureau avec partie pour le travail sur écran dissociée de la partie pour recevoir le public" u="1"/>
        <s v="EPI : Masques FFP2 en cas de pandémie" u="1"/>
        <s v="Aménagement :  Disposer à un autre emplacement le caisson gênant derrière le poste" u="1"/>
        <s v="Contenu spécifique des trousses de secours selon activité" u="1"/>
        <s v="Vérification semestrielle de climatisation (entretien avant changement de mode chaud / froide)" u="1"/>
        <s v="Matériel : Remettre des patins antidérapants sur les escabeaux concernés" u="1"/>
        <s v="Siège à assise réglable, empiètement à 5 branches et roulettes" u="1"/>
        <s v="Matériel : Porte-documents réglable en hauteur / inclinaison entre le clavier et l'écran ou classeur fermé ou page-up ou pupitre" u="1"/>
        <s v="Porte-document qui se clipse sur le rebord de table" u="1"/>
        <s v="Notices en français à conserver pour chaque type d'équipement" u="1"/>
        <s v="Lampes d'appoint à disposition" u="1"/>
        <s v="Cadenas" u="1"/>
        <s v="Matériel : Remettre des patins antidérapants sur les échelles concernées"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Vérification : Poursuivre le contrôle annuel réglementaire du SSI" u="1"/>
        <s v="Achat : Stock de patins antidérapants sur les échelles" u="1"/>
        <s v="Aménagement : Placer le clavier à 10 cm du rebord de table au niveau du bureau xxx" u="1"/>
        <s v="Formation (PM) : Initiale et continue obligatoire au CNFPT" u="1"/>
        <s v="Formation : Formation au management pour les chefs de service" u="1"/>
        <s v="Plan de prévention pour entreprises réalisant des travaux en hauteur" u="1"/>
        <s v="Travaux :  Rayonnages fixés au mur / au sol pour le rangement des cartons d'archives" u="1"/>
        <s v="Formation (PM) : Maniement du tonfa (module inclus dans la formation réglementaire PM)" u="1"/>
        <s v="Matériel informatique" u="1"/>
        <s v="Matériel : Extincteurs dans les véhicules" u="1"/>
        <s v="Réserver un espace plus adapté pour la réception du public que dans le bureau" u="1"/>
        <s v="Aménagement :  Ajuster les écrans de manière à ce que l'arête haute se trouve dans le prolongement de la ligne horizontale des yeux (limitation de la sollicitation des cervicales)" u="1"/>
        <s v="Mise au rebut de l’ensemble du matériel inutilisé ou vétuste" u="1"/>
        <s v="Aménagement :  Veiller à dégager l'espace sous le poste informatique afin de permettre à l'agent de déployer les jambes (Déplacer le caisson / l'unité centrale) au niveau du bureau xxx" u="1"/>
        <s v="Document : Plans d'évacuation à afficher dans les locaux" u="1"/>
        <s v="Contrôles techniques des véhicules à jour" u="1"/>
        <s v="Documents en cours de saisie placés entre le rebord de table et le clavier" u="1"/>
        <s v="Suivi formalisé des trousses de secours" u="1"/>
        <s v="Extincteurs dans les véhicules" u="1"/>
        <s v="Médecine préventive : Suivi de la vaccination contre la rage par le médecin de prévention" u="1"/>
        <s v="Aménagement : Réserver un espace plus adapté pour la réception du public que dans le bureau" u="1"/>
        <s v="Armoires individuelles ininflammables avec compartiments séparés pour les vêtements de ville et les tenues de travail" u="1"/>
        <s v="Matériel : Souris ergonomique sans fil à prévoir au niveau du bureau xxx" u="1"/>
        <s v="Matériel : Téléphones portables personnels des agents" u="1"/>
        <s v="Marchepied rond type &quot;patte d'éléphant&quot; pour accès aux étagères hautes" u="1"/>
        <s v="Aménagement :  Eviter de placer l' écran en biais mais plutôt face à l'agent au niveau du bureau xxx" u="1"/>
        <s v="Matériel : Ecrans plats" u="1"/>
        <s v="Document : Notices en français à conserver pour chaque type d'équipement" u="1"/>
        <s v="Organisation (pandémie - travail à distance) : Études ergonomiques des postes à domicile ou diffusion de consignes sur l'aménagement des logements pour le télétravail" u="1"/>
        <s v="Organisation (pandémie) : Procédure de désinfection pour les locaux type sanitaires et les points critiques (poignées de porte, sanitaires, salle de repas...)" u="1"/>
        <s v="Mesure d'éclairement des différents postes de travail" u="1"/>
        <s v="Document : Recensement du matériel télescopique existant pour les agents d'entretien" u="1"/>
        <s v="Replacer le cache manquant sur le tableau électrique" u="1"/>
        <s v="Organisation (pandémie - travail à distance) : Mise en place du télétravail et des réunions en visioconférence" u="1"/>
        <s v="Matériel (pandémie) :  Poubelles, collecteurs et conteneurs adaptés pour les déchets" u="1"/>
        <s v="Vérification : Contrôles techniques des véhicules à jour" u="1"/>
        <s v="Aménagement : Installer des goulottes supplémentaires pour éviter les fils en travers des circulation" u="1"/>
        <s v="Formation : Manipulation des extincteurs pour l'ensemble du personnel" u="1"/>
        <s v="Formation : Prévention des Risques liés à l'Activité Physique (PRAP) comprenant la formation aux manutentions (gestes et postures)" u="1"/>
        <s v="Compléter les plans de sécurité incendie notamment avec le point de rassemblement et les noms des guide/serre-files" u="1"/>
        <s v="Document (pandémie) : Justificatifs de déplacement pour les agents pendant le confinement" u="1"/>
        <s v="Matériel : Support de documents réglable en hauteur / inclinaison entre le clavier et l'écran ou classeur fermé ou page-up ou pupitre à prévoir au niveau du bureau xxx" u="1"/>
        <s v="EPI : Gants de manutention" u="1"/>
        <s v="Formation : Sensibilisation aux gestes qui sauvent » (GQS) et  objectif de 80% des agents formés au secourisme " u="1"/>
        <s v="Organisation (pandémie) : Communication régulière adaptée, notamment sur la position administrative des agents (ASA, télétravail, congé maladie) et prise en charge des personnes isolées (numéro vert, ARS...)" u="1"/>
        <s v="Matériel (pandémie) : Gel hydroalcoolique dans les véhicules, les locaux communs et dans les bureaux" u="1"/>
        <s v="Placer l'écran perpendiculaire à la fenêtre pour éviter le contrejour actuel dans le bureau du Directeur" u="1"/>
        <s v="Station d'accueil pour ordinateur portable" u="1"/>
        <s v="Périodicité quotidienne de nettoyage" u="1"/>
        <s v="Enlever les chauffages électriques non utilisés dans les bureaux dotés de la climatisation réversible" u="1"/>
        <s v="Travaux : Trappes de désenfumage à envisager" u="1"/>
        <s v="Aménagement : Documents en cours de saisie placés entre le rebord de table et le clavier" u="1"/>
        <s v="Document : Attestations de conformité à conserver pour chaque type d'équipement" u="1"/>
        <s v="Placer l'écran perpendiculaire à la fenêtre pour éviter le contrejour actuel dans le bureau Marchés" u="1"/>
        <s v="Chauffages électriques" u="1"/>
        <s v="Installer des goulottes supplémentaires contre les murs pour éviter les fils en travers des circulation" u="1"/>
        <s v="Dossier d'Intervention Ultérieure sur l'Ouvrage (DIUO) à disposition pour chaque bâtiment" u="1"/>
        <s v="Formation : Prévention des Risques liés à l'Activité Physique (PRAP) comprenant la formation au travail sur écran" u="1"/>
        <s v="Evier" u="1"/>
        <s v="Matériel : Machines à boissons" u="1"/>
        <s v="Vérification : Ascenseurs par un organisme de contrôle (périodicité 6 semaines / 6 mois / 1 an selon les parties contrôlées)" u="1"/>
        <s v="Travaux : Bande d'Eveil à la Vigilance (BEV) podotactile en haut des escaliers" u="1"/>
        <s v="Doter à terme le local repas d'un évier suffisamment grand avec douchette pour le nettoyage de la cafetière pro"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Aménagement : Enlever les accoudoirs sur le siège du bureau 1" u="1"/>
        <s v="Matériel : Balai de lavage à plat avec manche télescopique  et pédale de déverouillage + seau bi-bac sur roulettes + presse pour l'agent d'entretien" u="1"/>
        <s v="Organisation (pandémie) : Rappel de l'importance de la prise de douches" u="1"/>
        <s v="Médecine Préventive: Vaccinations en lien avec le médecin de prévention, notamment DTP et hépatite B selon l'activité" u="1"/>
        <s v="• Bombes lacrymogènes (6ème catégorie)" u="1"/>
        <s v="Matériel : Escabeau doté de patins antidérapants" u="1"/>
        <s v="Isolation des locaux" u="1"/>
        <s v="Formation des agents de la société d'entretien des locaux au risque chimique (à intégrer dans le plan de prévention)" u="1"/>
        <s v="Diable" u="1"/>
        <s v="Vestiaire pour les agents d'entretien" u="1"/>
        <s v="Affichage de la signalétique &quot;interdiction de fumer&quot; dans les nouveaux locaux" u="1"/>
        <s v="Dossier Technique Amiante (DTA) réalisé sur tous les bâtiments construits avant 1997" u="1"/>
        <s v="Mesure : Réaliser un relevé indicatif de l'éclairement des différents postes de travail avec un luxmètre" u="1"/>
        <s v="Ascenseur" u="1"/>
        <s v="Aménagement : Veiller à placer tous les téléphones du coté opposé à la souris" u="1"/>
        <s v="Organisation : Tableau de suivi des révisions et CT" u="1"/>
        <s v="Escabeau doté de patins antidérapants" u="1"/>
        <s v="Vérification : Contrôle annuel réglementaire des installations électriques par un organisme spécialisé puis levée des non-conformités le cas échéant" u="1"/>
        <s v="Extincteurs accrochés au mur" u="1"/>
        <s v="Matériel : Sièges avec assise réglable en hauteur, empiètement à 5 branches et roulettes" u="1"/>
        <s v="Tableau de suivi des révisions et CT" u="1"/>
        <s v="Aménagement : Clavier parallèle et à au moins 10 cm du rebord de table sur tous les postes de travail" u="1"/>
        <s v="Documents : Plan de continuité d'activité en cas de pandémie" u="1"/>
        <s v="Formation :  CACES &amp; autorisation de conduite PEMP à jour" u="1"/>
        <s v="Travaux : Réalisation des travaux préconisés lors du diagnostic initial amiante" u="1"/>
        <s v="Matériel : Plates-formes Elévatrices Mobiles de Personnel (PEMP)" u="1"/>
        <s v="Travaux : Sanitaires en nombre suffisant (1 WC + 1 urinoir pour 20 hommes)" u="1"/>
        <s v="Aménagement : Revoir l'implantation des luminaires (pas de néon au-dessus du poste informatique)" u="1"/>
        <s v="Documents : Dossier Technique Amiante (DTA) à réaliser sur tous les bâtiments construits avant 1997" u="1"/>
        <s v="Travaux : Lavabos en nombre suffisant (1 lavabo pour 10 agents)" u="1"/>
        <s v="Document : Actions de prévention des travailleurs isolés de la société d'entretien des locaux (à intégrer dans le plan de prévention)" u="1"/>
        <s v="Document : Information générale du public dans journal de la collectivité" u="1"/>
        <s v="Placer les écrans perpendiculaires à la fenêtre pour éviter le contrejour et les reflets actuels dans le bureau ST" u="1"/>
        <s v="Affichage de plans d'évacuation, consignes en cas d'urgence, définition des points de rassemblement et noms des guide/serre-files dans tous les locaux" u="1"/>
        <s v="Stores à lamelles horizontales sur la fenêtre" u="1"/>
        <s v="Investir dans un téléphone sans fil pour éviter d'avoir le fil en travers de la circulation" u="1"/>
        <s v="Placer le photocopieur grand tirage à l'extérieur du bureau (bruit)" u="1"/>
        <s v="Aménagement : Prises électriques en nombre suffisant (au moins 5 par poste)" u="1"/>
        <s v="Surface suffisante des bureaux (recommandation INRS : 10 m² par personne)" u="1"/>
        <s v="Climatisation réversible" u="1"/>
        <s v="Document (pandémie) : Justificatifs de déplacement pour les agents " u="1"/>
        <s v="Déplacer le caisson afin de permettre à l'agent de déployer les jambes dans le bureau 1" u="1"/>
        <s v="Placer le téléphone du côté opposé à la souris dans le bureau 1" u="1"/>
        <s v="Prévoir un placard, éventuellement fermé à clé, à l'extérieur du bureau Accueil, pour y stocker les fournitures et éviter le va-et-vient permanent de personnel" u="1"/>
        <s v="Formation : Risque chimique pour les agents d'entretien des locaux" u="1"/>
        <s v="Documents : Notices en français à conserver pour chaque type d'équipement" u="1"/>
        <s v="Formation : Secourisme (PSC1 ou SST) de xx agents pour avoir en permanence au moins 1 secouriste par site" u="1"/>
        <s v="Organisation : Mettre au rebut les échelles vétustes" u="1"/>
        <s v="Travaux : Garde-corps réglementaires" u="1"/>
        <s v="Matériel (pandémie) : Produits de désinfection, par exemple lingettes ou spray sans rinçage dans les locaux et les véhicules + sacs plastiques pour matériel souillé jetable" u="1"/>
        <s v="Travaux : Vestiaire pour les agents d'entretien" u="1"/>
        <s v="Organisation : Réaménager les bureaux afin de disposer d'une surface suffisante (recommandation INRS : 10 m² par personne)" u="1"/>
        <s v="Mesure: éclairement des différents postes de travail à réaliser" u="1"/>
        <s v="Cafetières" u="1"/>
        <s v="Organisation : Contenant alimentaire à proscrire pour les produits" u="1"/>
        <s v="Vaccinations en lien avec le médecin de prévention, notamment DTP et hépatite B selon l'activité" u="1"/>
        <s v="Organisation (pandémie - prise de repas) : Espacement des tables du réfectoire pour respecter les mesures barrières et limiter le nombre de personne prenant simultanément leur repas" u="1"/>
        <s v="Exercices d'évacuation et essais périodiques du matériel incendie tous les 6 mois" u="1"/>
        <s v="Matériel (PM) : Coffres séparés pour le stockage des armes et munitions" u="1"/>
        <s v="Vérification : Semestrielle des climatisations (entretien avant changement de mode chaud / froide)" u="1"/>
        <s v="Vaccinations en lien avec le médecin de prévention, notamment contre le tétanos, DTP et hépatite B selon l'activité" u="1"/>
        <s v="Escabeaux en bon état" u="1"/>
        <s v="Registre incendie"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Matériel : Rehausseur d'écran réglable en hauteur à prévoir au niveau du bureau xxx" u="1"/>
        <s v="Siège à assise réglable avec empiètement à 5 branches et roulettes dans le bureau Musée" u="1"/>
        <s v="Téléphone placé du côté opposé de la souris" u="1"/>
        <s v="Organisation (pandémie - généralités) : Communication régulière adaptée, notamment sur la position administrative des agents (ASA, télétravail, congé maladie) et prise en charge des personnes isolées (numéro vert, ARS...)" u="1"/>
        <s v="Vérification annuelle du désenfumage" u="1"/>
        <s v="Formation au management pour les chefs de service" u="1"/>
        <s v="Travaux: Installation de la climatisation réversible à envisager" u="1"/>
        <s v="Aménagement : Veiller à laisser un espace suffisant derrière les sièges des agents (environ 1,20 m)" u="1"/>
        <s v="Formation : Balisage de chantier (stage CNFPT) pour les agents chargés du suivi de chantiers" u="1"/>
        <s v="Organisation (pandémie - véhicules) : Procédure de nettoyage/désinfection des véhicules notamment en cas de véhicules partagés (voir fiche CIG Petite Couronne)" u="1"/>
        <s v="Monte-charge" u="1"/>
        <s v="Main courante pour relever les épisodes de violence" u="1"/>
        <s v="Panneau AK5 + tri-flash sur véhicules signalant un chantier (non relevé)" u="1"/>
        <s v="Matériel : Solution hydroalcoolique en cas de pandémie" u="1"/>
        <s v="Vérification : Annuelle des BAES" u="1"/>
        <s v="Etagères ou racks supplémentaires pour y entreposer tout le matériel à même le sol" u="1"/>
        <s v="Vérification : Annuelle des installations de gaz" u="1"/>
        <s v="Pas de poste en angle" u="1"/>
        <s v="Support d'écran réglable en hauteur" u="1"/>
        <s v="Travaux : Encapsulages ou retraits d'amiante préconisés par le diagnostic initial" u="1"/>
        <s v="Matériel : Sièges avec assise réglable en hauteur, piétement à 5 branches et roulettes" u="1"/>
        <s v="Documents : Rédaction de plans de prévention pour les interventions d’entreprises extérieures réalisant des travaux dangereux (électriques par exemple) ou de plus de 400 heures annuelles" u="1"/>
        <s v="Documents : Attestations de conformité à conserver pour chaque type d'équipement" u="1"/>
        <s v="Travaux : Première et dernière contremarche visuellement contrastée dans les escaliers" u="1"/>
        <s v="Travaux :  Réfection de sol" u="1"/>
        <s v="Aménagement : Placer les écrans à une distance suffisante de l'agent"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Rédaction de plans de prévention pour les interventions d’entreprises extérieures réalisant des travaux dangereux (électriques par exemple) ou de plus de 400 heures annuelles" u="1"/>
        <s v="Matériel : Balai de lavage à plat débrayable au pied pour l'agent d'entretien + presse" u="1"/>
        <s v="Vérification : Vérification annuelle des installations de gaz" u="1"/>
        <s v="Formation (PM) : Certificat de capacité + Déclaration auprès des services vétérinaires pour récupération d'animaux errants (non obligatoire, car pas à titre commercial)" u="1"/>
        <s v="Matériel : Conformité des Plates-formes Elévatrices Mobiles de Personnel (PEMP)" u="1"/>
        <s v="Matériel : Alarme incendie / Système de Sécurité Incendie (SSI) avec déclencheurs manuels" u="1"/>
        <s v="Matériel : Siège à assise réglable, empiètement à 5 branches et roulettes" u="1"/>
        <s v="Matériel : Marchepied rond type &quot;patte d'éléphant&quot; pour accès aux étagères hautes" u="1"/>
        <s v="Essuie-mains" u="1"/>
        <s v="Matériel : four micro-ondes à prévoir" u="1"/>
        <s v="Organisation (pandémie) : Changement des procédures en rapport avec la pandémie (sectorisation des agents, interdiction des visites, contact minimum avec les résidents, confinement en chambre, repas en chambre…)" u="1"/>
        <s v="Matériel : réfrigérateur à prévoir" u="1"/>
        <s v="Formation au balisage de chantier (stage CNFPT) pour les agents chargés du suivi de chantiers" u="1"/>
        <s v="Formation : Prévention des Risques liés à l'Activité Physique (PRAP) comprenant la formation aux manutentions (ex-gestes et postures)" u="1"/>
        <s v="Aménagement : Placer le photocopieur grand tirage à l'extérieur du bureau (dégagement d'ozone, gaz irritant)" u="1"/>
        <s v="Matériel : Souris ergonomique sans fil pour l'agent souffrant du syndrome du canal carpien dans le bureau 1" u="1"/>
        <s v="Plan de continuité d'activité en cas de pandémie" u="1"/>
        <s v="Vérification : Contrôle annuel réglementaire des extincteurs" u="1"/>
        <s v="Ecran perpendiculaire aux fenêtres" u="1"/>
        <s v="Vérification : Annuelle des extincteurs" u="1"/>
        <s v="Documents : Copies des permis en possession de la collectivité" u="1"/>
        <s v="EPI (pandémie) : Masques chirurgicaux ou textiles dans locaux communs" u="1"/>
        <s v="Aménagement : Déplacer le caisson afin de permettre à l'agent de déployer les jambes dans le bureau 1" u="1"/>
        <s v="Doter le bureau 1 d'un siège avec appuie-tête" u="1"/>
        <s v="Matériel : Repose-pied à prévoir au niveau du bureau xxx" u="1"/>
        <s v="Matériel : Doter le bureau 1 d'un siège avec appuie-tête" u="1"/>
        <s v="Aménagement : Veiller à laisser un espace suffisant derrière le siège de l'agent (environ 1,20 m) au niveau du bureau xxx" u="1"/>
        <s v="Matériel : Contrôles techniques des véhicules à jour" u="1"/>
        <s v="Documents : Marquage CE à vérifier sur chaque équipement de travail" u="1"/>
        <s v="Organisation : Laisser un espace suffisant derrière le siège de l'agent (environ 1,20 m) dans le bureau xxx" u="1"/>
        <s v="Clavier parallèle et à au moins 10 cm du rebord de table sur tous les postes de travail" u="1"/>
        <s v="Fixer le chauffage électrique au mur dans le sas de stockage à côté du bureau Musée" u="1"/>
        <s v="Vérification annuelle des extincteurs" u="1"/>
        <s v="Matériel : Cafetières" u="1"/>
        <s v="Travaux : WC femme supplémentaire (code du travail :  (2 WC pour 20 femmes)" u="1"/>
        <s v="EPI : Masques chirurgicaux en cas de pandémie" u="1"/>
        <s v="Travaux : Evier" u="1"/>
        <s v="Organisation (pandémie) : Révision de la prise de repas (éloignement, rotation, service à table…)" u="1"/>
        <s v="Formation : Management pour les responsables hiérarchiques" u="1"/>
        <s v="Doter la douche d'un rideau" u="1"/>
        <s v="Ecrans plats" u="1"/>
        <s v="Matériel : Armoires individuelles ininflammables avec compartiments séparés pour les vêtements de ville et les tenues de travail de l'agent d'entretien" u="1"/>
        <s v="Organisation : Poids et moyen de préhension des matériels inclus dans cahier des charges" u="1"/>
        <s v="Vérification annuelle du SSI" u="1"/>
        <s v="Matériel :  Photocopieurs" u="1"/>
        <s v="Document : Recueil des indicateurs de risques psychosociaux  et mise en place d'une démarche de prévention de ces risques" u="1"/>
        <s v="Réfection du plafond" u="1"/>
        <s v="Formation (pandémie) : Formation et information des agents affectés à un nouveau poste" u="1"/>
        <s v="Documents : Recueil des indicateurs de risques psychosociaux" u="1"/>
        <s v="Disposer à un autre emplacement le caisson gênant derrière le poste" u="1"/>
        <s v="Bâtiment classé Etablissement Recevant du Public (ERP) de type W et de 5ème catégorie" u="1"/>
        <s v="Placer l'écran perpendiculaire à la fenêtre pour éviter les reflets actuels dans le bureau RH / Finances" u="1"/>
        <s v="Formation manipulation des extincteurs pour l'ensemble du personnel" u="1"/>
        <s v="Organisation : Plan de continuité d'activité en cas de pandémie (solution hydroalcoolique, masques chirurgicaux, masques FFP2…)" u="1"/>
        <s v="Matériel : Armoires individuelles ininflammables avec compartiments séparés pour les vêtements de ville et les tenues de travail" u="1"/>
        <s v="Document (PM) : Certificat de capacité + Déclaration auprès des services vétérinaires pour récupération d'animaux errants (non obligatoire, car pas à titre commercial)" u="1"/>
        <s v="VMC dans les sanitaires" u="1"/>
        <s v="Mesure : Eclairement des différents postes de travail à réaliser" u="1"/>
        <s v="Replacer le cache manquant sur le tableau électrique à côté du bureau Musée" u="1"/>
        <s v="Vérification annuelle des RIA" u="1"/>
        <s v="Solution hydroalcoolique en cas de pandémie" u="1"/>
        <s v="Aménagement : Placer l'écran perpendiculaire à la fenêtre pour éviter le contrejour actuel dans le bureau 1" u="1"/>
        <s v="• Révolvers (4ème catégorie)" u="1"/>
        <s v="Vérification : Vérification annuelle des extincteurs" u="1"/>
        <s v="Organisation : Travail en binome avec PEMP" u="1"/>
        <s v="Formation (PM) : Récupération d'animaux errants" u="1"/>
        <s v="Travaux : Séparation hommes - femmes des installations sanitaires à prévoir" u="1"/>
        <s v="Matériel : machines à boissons à prévoir"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46"/>
        <s v="Élément168"/>
        <s v="Élément148"/>
        <s v="Élément149"/>
        <s v="Élément150"/>
        <s v="Élément169"/>
        <s v="Élément152"/>
        <s v="Élément153"/>
        <s v="Élément154"/>
        <s v="Élément155"/>
        <s v="Élément156"/>
        <s v="Élément157"/>
        <s v="Élément158"/>
        <s v="Élément159"/>
        <s v="Élément160"/>
        <s v="Élément161"/>
        <s v="Élément162"/>
        <s v="Élément170"/>
        <s v="Élément164"/>
        <s v="Élément171"/>
        <s v="Élément172"/>
        <s v="Élément16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2">
  <r>
    <x v="0"/>
    <x v="0"/>
    <x v="0"/>
    <x v="0"/>
  </r>
  <r>
    <x v="1"/>
    <x v="0"/>
    <x v="0"/>
    <x v="0"/>
  </r>
  <r>
    <x v="2"/>
    <x v="0"/>
    <x v="0"/>
    <x v="0"/>
  </r>
  <r>
    <x v="0"/>
    <x v="0"/>
    <x v="0"/>
    <x v="0"/>
  </r>
  <r>
    <x v="3"/>
    <x v="0"/>
    <x v="0"/>
    <x v="0"/>
  </r>
  <r>
    <x v="4"/>
    <x v="0"/>
    <x v="0"/>
    <x v="0"/>
  </r>
  <r>
    <x v="5"/>
    <x v="0"/>
    <x v="0"/>
    <x v="0"/>
  </r>
  <r>
    <x v="6"/>
    <x v="0"/>
    <x v="0"/>
    <x v="0"/>
  </r>
  <r>
    <x v="7"/>
    <x v="0"/>
    <x v="0"/>
    <x v="0"/>
  </r>
  <r>
    <x v="8"/>
    <x v="0"/>
    <x v="0"/>
    <x v="0"/>
  </r>
  <r>
    <x v="9"/>
    <x v="0"/>
    <x v="0"/>
    <x v="0"/>
  </r>
  <r>
    <x v="10"/>
    <x v="0"/>
    <x v="0"/>
    <x v="0"/>
  </r>
  <r>
    <x v="11"/>
    <x v="0"/>
    <x v="0"/>
    <x v="0"/>
  </r>
  <r>
    <x v="0"/>
    <x v="0"/>
    <x v="0"/>
    <x v="0"/>
  </r>
  <r>
    <x v="12"/>
    <x v="0"/>
    <x v="0"/>
    <x v="0"/>
  </r>
  <r>
    <x v="13"/>
    <x v="0"/>
    <x v="1"/>
    <x v="0"/>
  </r>
  <r>
    <x v="14"/>
    <x v="0"/>
    <x v="2"/>
    <x v="0"/>
  </r>
  <r>
    <x v="15"/>
    <x v="0"/>
    <x v="3"/>
    <x v="0"/>
  </r>
  <r>
    <x v="0"/>
    <x v="0"/>
    <x v="0"/>
    <x v="0"/>
  </r>
  <r>
    <x v="0"/>
    <x v="0"/>
    <x v="0"/>
    <x v="0"/>
  </r>
  <r>
    <x v="0"/>
    <x v="0"/>
    <x v="0"/>
    <x v="0"/>
  </r>
  <r>
    <x v="0"/>
    <x v="0"/>
    <x v="0"/>
    <x v="1"/>
  </r>
  <r>
    <x v="0"/>
    <x v="0"/>
    <x v="0"/>
    <x v="1"/>
  </r>
  <r>
    <x v="0"/>
    <x v="0"/>
    <x v="0"/>
    <x v="1"/>
  </r>
  <r>
    <x v="16"/>
    <x v="0"/>
    <x v="0"/>
    <x v="1"/>
  </r>
  <r>
    <x v="0"/>
    <x v="0"/>
    <x v="0"/>
    <x v="1"/>
  </r>
  <r>
    <x v="0"/>
    <x v="0"/>
    <x v="0"/>
    <x v="1"/>
  </r>
  <r>
    <x v="17"/>
    <x v="0"/>
    <x v="0"/>
    <x v="1"/>
  </r>
  <r>
    <x v="18"/>
    <x v="0"/>
    <x v="0"/>
    <x v="1"/>
  </r>
  <r>
    <x v="19"/>
    <x v="0"/>
    <x v="0"/>
    <x v="1"/>
  </r>
  <r>
    <x v="20"/>
    <x v="0"/>
    <x v="0"/>
    <x v="1"/>
  </r>
  <r>
    <x v="21"/>
    <x v="0"/>
    <x v="0"/>
    <x v="1"/>
  </r>
  <r>
    <x v="22"/>
    <x v="0"/>
    <x v="0"/>
    <x v="1"/>
  </r>
  <r>
    <x v="23"/>
    <x v="0"/>
    <x v="0"/>
    <x v="1"/>
  </r>
  <r>
    <x v="24"/>
    <x v="0"/>
    <x v="0"/>
    <x v="1"/>
  </r>
  <r>
    <x v="25"/>
    <x v="0"/>
    <x v="0"/>
    <x v="1"/>
  </r>
  <r>
    <x v="26"/>
    <x v="0"/>
    <x v="0"/>
    <x v="1"/>
  </r>
  <r>
    <x v="27"/>
    <x v="0"/>
    <x v="0"/>
    <x v="1"/>
  </r>
  <r>
    <x v="28"/>
    <x v="0"/>
    <x v="0"/>
    <x v="1"/>
  </r>
  <r>
    <x v="29"/>
    <x v="0"/>
    <x v="0"/>
    <x v="1"/>
  </r>
  <r>
    <x v="30"/>
    <x v="0"/>
    <x v="0"/>
    <x v="1"/>
  </r>
  <r>
    <x v="31"/>
    <x v="0"/>
    <x v="0"/>
    <x v="1"/>
  </r>
  <r>
    <x v="32"/>
    <x v="0"/>
    <x v="0"/>
    <x v="1"/>
  </r>
  <r>
    <x v="33"/>
    <x v="0"/>
    <x v="0"/>
    <x v="1"/>
  </r>
  <r>
    <x v="34"/>
    <x v="0"/>
    <x v="0"/>
    <x v="1"/>
  </r>
  <r>
    <x v="35"/>
    <x v="0"/>
    <x v="0"/>
    <x v="1"/>
  </r>
  <r>
    <x v="36"/>
    <x v="0"/>
    <x v="0"/>
    <x v="1"/>
  </r>
  <r>
    <x v="37"/>
    <x v="0"/>
    <x v="0"/>
    <x v="1"/>
  </r>
  <r>
    <x v="38"/>
    <x v="0"/>
    <x v="0"/>
    <x v="1"/>
  </r>
  <r>
    <x v="39"/>
    <x v="0"/>
    <x v="0"/>
    <x v="1"/>
  </r>
  <r>
    <x v="40"/>
    <x v="0"/>
    <x v="0"/>
    <x v="1"/>
  </r>
  <r>
    <x v="41"/>
    <x v="0"/>
    <x v="0"/>
    <x v="1"/>
  </r>
  <r>
    <x v="42"/>
    <x v="0"/>
    <x v="0"/>
    <x v="1"/>
  </r>
  <r>
    <x v="43"/>
    <x v="0"/>
    <x v="0"/>
    <x v="1"/>
  </r>
  <r>
    <x v="44"/>
    <x v="0"/>
    <x v="2"/>
    <x v="1"/>
  </r>
  <r>
    <x v="0"/>
    <x v="0"/>
    <x v="0"/>
    <x v="1"/>
  </r>
  <r>
    <x v="0"/>
    <x v="0"/>
    <x v="0"/>
    <x v="1"/>
  </r>
  <r>
    <x v="0"/>
    <x v="0"/>
    <x v="0"/>
    <x v="1"/>
  </r>
  <r>
    <x v="0"/>
    <x v="0"/>
    <x v="0"/>
    <x v="2"/>
  </r>
  <r>
    <x v="0"/>
    <x v="0"/>
    <x v="0"/>
    <x v="2"/>
  </r>
  <r>
    <x v="0"/>
    <x v="0"/>
    <x v="0"/>
    <x v="2"/>
  </r>
  <r>
    <x v="0"/>
    <x v="0"/>
    <x v="0"/>
    <x v="2"/>
  </r>
  <r>
    <x v="45"/>
    <x v="0"/>
    <x v="0"/>
    <x v="2"/>
  </r>
  <r>
    <x v="46"/>
    <x v="0"/>
    <x v="0"/>
    <x v="2"/>
  </r>
  <r>
    <x v="47"/>
    <x v="0"/>
    <x v="0"/>
    <x v="2"/>
  </r>
  <r>
    <x v="0"/>
    <x v="0"/>
    <x v="0"/>
    <x v="2"/>
  </r>
  <r>
    <x v="0"/>
    <x v="0"/>
    <x v="0"/>
    <x v="2"/>
  </r>
  <r>
    <x v="48"/>
    <x v="0"/>
    <x v="1"/>
    <x v="2"/>
  </r>
  <r>
    <x v="49"/>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50"/>
    <x v="0"/>
    <x v="0"/>
    <x v="3"/>
  </r>
  <r>
    <x v="51"/>
    <x v="0"/>
    <x v="0"/>
    <x v="3"/>
  </r>
  <r>
    <x v="52"/>
    <x v="0"/>
    <x v="0"/>
    <x v="3"/>
  </r>
  <r>
    <x v="53"/>
    <x v="0"/>
    <x v="0"/>
    <x v="3"/>
  </r>
  <r>
    <x v="54"/>
    <x v="0"/>
    <x v="0"/>
    <x v="3"/>
  </r>
  <r>
    <x v="55"/>
    <x v="0"/>
    <x v="0"/>
    <x v="3"/>
  </r>
  <r>
    <x v="56"/>
    <x v="0"/>
    <x v="0"/>
    <x v="3"/>
  </r>
  <r>
    <x v="57"/>
    <x v="0"/>
    <x v="0"/>
    <x v="3"/>
  </r>
  <r>
    <x v="0"/>
    <x v="0"/>
    <x v="0"/>
    <x v="3"/>
  </r>
  <r>
    <x v="0"/>
    <x v="0"/>
    <x v="0"/>
    <x v="3"/>
  </r>
  <r>
    <x v="58"/>
    <x v="0"/>
    <x v="0"/>
    <x v="3"/>
  </r>
  <r>
    <x v="59"/>
    <x v="0"/>
    <x v="0"/>
    <x v="3"/>
  </r>
  <r>
    <x v="60"/>
    <x v="0"/>
    <x v="0"/>
    <x v="3"/>
  </r>
  <r>
    <x v="61"/>
    <x v="0"/>
    <x v="0"/>
    <x v="3"/>
  </r>
  <r>
    <x v="62"/>
    <x v="0"/>
    <x v="0"/>
    <x v="3"/>
  </r>
  <r>
    <x v="63"/>
    <x v="0"/>
    <x v="0"/>
    <x v="3"/>
  </r>
  <r>
    <x v="64"/>
    <x v="0"/>
    <x v="0"/>
    <x v="3"/>
  </r>
  <r>
    <x v="65"/>
    <x v="0"/>
    <x v="0"/>
    <x v="3"/>
  </r>
  <r>
    <x v="0"/>
    <x v="0"/>
    <x v="0"/>
    <x v="3"/>
  </r>
  <r>
    <x v="0"/>
    <x v="0"/>
    <x v="0"/>
    <x v="3"/>
  </r>
  <r>
    <x v="0"/>
    <x v="0"/>
    <x v="0"/>
    <x v="3"/>
  </r>
  <r>
    <x v="0"/>
    <x v="0"/>
    <x v="0"/>
    <x v="4"/>
  </r>
  <r>
    <x v="66"/>
    <x v="0"/>
    <x v="0"/>
    <x v="4"/>
  </r>
  <r>
    <x v="67"/>
    <x v="0"/>
    <x v="0"/>
    <x v="4"/>
  </r>
  <r>
    <x v="68"/>
    <x v="0"/>
    <x v="0"/>
    <x v="4"/>
  </r>
  <r>
    <x v="69"/>
    <x v="0"/>
    <x v="0"/>
    <x v="4"/>
  </r>
  <r>
    <x v="0"/>
    <x v="0"/>
    <x v="0"/>
    <x v="4"/>
  </r>
  <r>
    <x v="70"/>
    <x v="0"/>
    <x v="0"/>
    <x v="4"/>
  </r>
  <r>
    <x v="71"/>
    <x v="0"/>
    <x v="0"/>
    <x v="4"/>
  </r>
  <r>
    <x v="72"/>
    <x v="0"/>
    <x v="0"/>
    <x v="4"/>
  </r>
  <r>
    <x v="73"/>
    <x v="0"/>
    <x v="0"/>
    <x v="4"/>
  </r>
  <r>
    <x v="74"/>
    <x v="0"/>
    <x v="0"/>
    <x v="4"/>
  </r>
  <r>
    <x v="75"/>
    <x v="0"/>
    <x v="0"/>
    <x v="4"/>
  </r>
  <r>
    <x v="76"/>
    <x v="0"/>
    <x v="0"/>
    <x v="4"/>
  </r>
  <r>
    <x v="77"/>
    <x v="0"/>
    <x v="0"/>
    <x v="4"/>
  </r>
  <r>
    <x v="78"/>
    <x v="0"/>
    <x v="0"/>
    <x v="4"/>
  </r>
  <r>
    <x v="79"/>
    <x v="0"/>
    <x v="0"/>
    <x v="4"/>
  </r>
  <r>
    <x v="80"/>
    <x v="0"/>
    <x v="0"/>
    <x v="4"/>
  </r>
  <r>
    <x v="81"/>
    <x v="0"/>
    <x v="0"/>
    <x v="4"/>
  </r>
  <r>
    <x v="82"/>
    <x v="0"/>
    <x v="0"/>
    <x v="4"/>
  </r>
  <r>
    <x v="83"/>
    <x v="0"/>
    <x v="0"/>
    <x v="4"/>
  </r>
  <r>
    <x v="84"/>
    <x v="0"/>
    <x v="0"/>
    <x v="4"/>
  </r>
  <r>
    <x v="85"/>
    <x v="0"/>
    <x v="0"/>
    <x v="4"/>
  </r>
  <r>
    <x v="86"/>
    <x v="0"/>
    <x v="0"/>
    <x v="4"/>
  </r>
  <r>
    <x v="87"/>
    <x v="0"/>
    <x v="0"/>
    <x v="4"/>
  </r>
  <r>
    <x v="88"/>
    <x v="0"/>
    <x v="0"/>
    <x v="4"/>
  </r>
  <r>
    <x v="89"/>
    <x v="0"/>
    <x v="0"/>
    <x v="4"/>
  </r>
  <r>
    <x v="0"/>
    <x v="0"/>
    <x v="0"/>
    <x v="4"/>
  </r>
  <r>
    <x v="90"/>
    <x v="0"/>
    <x v="0"/>
    <x v="4"/>
  </r>
  <r>
    <x v="91"/>
    <x v="0"/>
    <x v="0"/>
    <x v="4"/>
  </r>
  <r>
    <x v="92"/>
    <x v="0"/>
    <x v="0"/>
    <x v="4"/>
  </r>
  <r>
    <x v="0"/>
    <x v="0"/>
    <x v="0"/>
    <x v="4"/>
  </r>
  <r>
    <x v="0"/>
    <x v="0"/>
    <x v="0"/>
    <x v="4"/>
  </r>
  <r>
    <x v="0"/>
    <x v="0"/>
    <x v="0"/>
    <x v="4"/>
  </r>
  <r>
    <x v="0"/>
    <x v="0"/>
    <x v="0"/>
    <x v="5"/>
  </r>
  <r>
    <x v="93"/>
    <x v="0"/>
    <x v="0"/>
    <x v="5"/>
  </r>
  <r>
    <x v="94"/>
    <x v="0"/>
    <x v="0"/>
    <x v="5"/>
  </r>
  <r>
    <x v="95"/>
    <x v="0"/>
    <x v="0"/>
    <x v="5"/>
  </r>
  <r>
    <x v="96"/>
    <x v="0"/>
    <x v="0"/>
    <x v="5"/>
  </r>
  <r>
    <x v="97"/>
    <x v="0"/>
    <x v="0"/>
    <x v="5"/>
  </r>
  <r>
    <x v="0"/>
    <x v="0"/>
    <x v="0"/>
    <x v="5"/>
  </r>
  <r>
    <x v="0"/>
    <x v="0"/>
    <x v="0"/>
    <x v="5"/>
  </r>
  <r>
    <x v="0"/>
    <x v="0"/>
    <x v="0"/>
    <x v="5"/>
  </r>
  <r>
    <x v="98"/>
    <x v="0"/>
    <x v="0"/>
    <x v="5"/>
  </r>
  <r>
    <x v="99"/>
    <x v="0"/>
    <x v="0"/>
    <x v="5"/>
  </r>
  <r>
    <x v="100"/>
    <x v="0"/>
    <x v="0"/>
    <x v="5"/>
  </r>
  <r>
    <x v="0"/>
    <x v="0"/>
    <x v="0"/>
    <x v="5"/>
  </r>
  <r>
    <x v="0"/>
    <x v="0"/>
    <x v="0"/>
    <x v="5"/>
  </r>
  <r>
    <x v="0"/>
    <x v="0"/>
    <x v="0"/>
    <x v="5"/>
  </r>
  <r>
    <x v="98"/>
    <x v="0"/>
    <x v="0"/>
    <x v="5"/>
  </r>
  <r>
    <x v="99"/>
    <x v="0"/>
    <x v="0"/>
    <x v="5"/>
  </r>
  <r>
    <x v="100"/>
    <x v="0"/>
    <x v="0"/>
    <x v="5"/>
  </r>
  <r>
    <x v="0"/>
    <x v="0"/>
    <x v="0"/>
    <x v="5"/>
  </r>
  <r>
    <x v="0"/>
    <x v="0"/>
    <x v="0"/>
    <x v="5"/>
  </r>
  <r>
    <x v="0"/>
    <x v="0"/>
    <x v="0"/>
    <x v="5"/>
  </r>
  <r>
    <x v="98"/>
    <x v="0"/>
    <x v="0"/>
    <x v="5"/>
  </r>
  <r>
    <x v="99"/>
    <x v="0"/>
    <x v="0"/>
    <x v="5"/>
  </r>
  <r>
    <x v="100"/>
    <x v="0"/>
    <x v="0"/>
    <x v="5"/>
  </r>
  <r>
    <x v="0"/>
    <x v="0"/>
    <x v="0"/>
    <x v="5"/>
  </r>
  <r>
    <x v="0"/>
    <x v="0"/>
    <x v="0"/>
    <x v="5"/>
  </r>
  <r>
    <x v="0"/>
    <x v="0"/>
    <x v="0"/>
    <x v="5"/>
  </r>
  <r>
    <x v="98"/>
    <x v="0"/>
    <x v="0"/>
    <x v="5"/>
  </r>
  <r>
    <x v="99"/>
    <x v="0"/>
    <x v="0"/>
    <x v="5"/>
  </r>
  <r>
    <x v="100"/>
    <x v="0"/>
    <x v="0"/>
    <x v="5"/>
  </r>
  <r>
    <x v="0"/>
    <x v="0"/>
    <x v="0"/>
    <x v="5"/>
  </r>
  <r>
    <x v="0"/>
    <x v="0"/>
    <x v="0"/>
    <x v="5"/>
  </r>
  <r>
    <x v="0"/>
    <x v="0"/>
    <x v="0"/>
    <x v="5"/>
  </r>
  <r>
    <x v="0"/>
    <x v="0"/>
    <x v="0"/>
    <x v="5"/>
  </r>
  <r>
    <x v="0"/>
    <x v="0"/>
    <x v="0"/>
    <x v="5"/>
  </r>
  <r>
    <x v="0"/>
    <x v="0"/>
    <x v="0"/>
    <x v="5"/>
  </r>
  <r>
    <x v="0"/>
    <x v="0"/>
    <x v="0"/>
    <x v="6"/>
  </r>
  <r>
    <x v="0"/>
    <x v="0"/>
    <x v="0"/>
    <x v="6"/>
  </r>
  <r>
    <x v="0"/>
    <x v="0"/>
    <x v="0"/>
    <x v="6"/>
  </r>
  <r>
    <x v="101"/>
    <x v="0"/>
    <x v="0"/>
    <x v="6"/>
  </r>
  <r>
    <x v="0"/>
    <x v="0"/>
    <x v="0"/>
    <x v="6"/>
  </r>
  <r>
    <x v="0"/>
    <x v="0"/>
    <x v="0"/>
    <x v="6"/>
  </r>
  <r>
    <x v="0"/>
    <x v="0"/>
    <x v="0"/>
    <x v="6"/>
  </r>
  <r>
    <x v="0"/>
    <x v="0"/>
    <x v="0"/>
    <x v="6"/>
  </r>
  <r>
    <x v="102"/>
    <x v="0"/>
    <x v="0"/>
    <x v="6"/>
  </r>
  <r>
    <x v="103"/>
    <x v="0"/>
    <x v="0"/>
    <x v="6"/>
  </r>
  <r>
    <x v="104"/>
    <x v="0"/>
    <x v="0"/>
    <x v="6"/>
  </r>
  <r>
    <x v="105"/>
    <x v="0"/>
    <x v="0"/>
    <x v="6"/>
  </r>
  <r>
    <x v="106"/>
    <x v="0"/>
    <x v="0"/>
    <x v="6"/>
  </r>
  <r>
    <x v="107"/>
    <x v="0"/>
    <x v="0"/>
    <x v="6"/>
  </r>
  <r>
    <x v="0"/>
    <x v="0"/>
    <x v="0"/>
    <x v="6"/>
  </r>
  <r>
    <x v="108"/>
    <x v="0"/>
    <x v="0"/>
    <x v="6"/>
  </r>
  <r>
    <x v="109"/>
    <x v="0"/>
    <x v="0"/>
    <x v="6"/>
  </r>
  <r>
    <x v="110"/>
    <x v="0"/>
    <x v="0"/>
    <x v="6"/>
  </r>
  <r>
    <x v="111"/>
    <x v="0"/>
    <x v="0"/>
    <x v="6"/>
  </r>
  <r>
    <x v="112"/>
    <x v="0"/>
    <x v="0"/>
    <x v="6"/>
  </r>
  <r>
    <x v="113"/>
    <x v="0"/>
    <x v="0"/>
    <x v="6"/>
  </r>
  <r>
    <x v="114"/>
    <x v="0"/>
    <x v="0"/>
    <x v="6"/>
  </r>
  <r>
    <x v="115"/>
    <x v="0"/>
    <x v="0"/>
    <x v="6"/>
  </r>
  <r>
    <x v="116"/>
    <x v="0"/>
    <x v="0"/>
    <x v="6"/>
  </r>
  <r>
    <x v="117"/>
    <x v="0"/>
    <x v="0"/>
    <x v="6"/>
  </r>
  <r>
    <x v="118"/>
    <x v="0"/>
    <x v="0"/>
    <x v="6"/>
  </r>
  <r>
    <x v="111"/>
    <x v="0"/>
    <x v="0"/>
    <x v="6"/>
  </r>
  <r>
    <x v="112"/>
    <x v="0"/>
    <x v="0"/>
    <x v="6"/>
  </r>
  <r>
    <x v="113"/>
    <x v="0"/>
    <x v="0"/>
    <x v="6"/>
  </r>
  <r>
    <x v="114"/>
    <x v="0"/>
    <x v="0"/>
    <x v="6"/>
  </r>
  <r>
    <x v="119"/>
    <x v="0"/>
    <x v="0"/>
    <x v="6"/>
  </r>
  <r>
    <x v="117"/>
    <x v="0"/>
    <x v="0"/>
    <x v="6"/>
  </r>
  <r>
    <x v="118"/>
    <x v="0"/>
    <x v="0"/>
    <x v="6"/>
  </r>
  <r>
    <x v="111"/>
    <x v="0"/>
    <x v="0"/>
    <x v="6"/>
  </r>
  <r>
    <x v="112"/>
    <x v="0"/>
    <x v="0"/>
    <x v="6"/>
  </r>
  <r>
    <x v="113"/>
    <x v="0"/>
    <x v="0"/>
    <x v="6"/>
  </r>
  <r>
    <x v="114"/>
    <x v="0"/>
    <x v="0"/>
    <x v="6"/>
  </r>
  <r>
    <x v="119"/>
    <x v="0"/>
    <x v="0"/>
    <x v="6"/>
  </r>
  <r>
    <x v="117"/>
    <x v="0"/>
    <x v="0"/>
    <x v="6"/>
  </r>
  <r>
    <x v="118"/>
    <x v="0"/>
    <x v="0"/>
    <x v="6"/>
  </r>
  <r>
    <x v="111"/>
    <x v="0"/>
    <x v="0"/>
    <x v="6"/>
  </r>
  <r>
    <x v="112"/>
    <x v="0"/>
    <x v="0"/>
    <x v="6"/>
  </r>
  <r>
    <x v="113"/>
    <x v="0"/>
    <x v="0"/>
    <x v="6"/>
  </r>
  <r>
    <x v="114"/>
    <x v="0"/>
    <x v="0"/>
    <x v="6"/>
  </r>
  <r>
    <x v="119"/>
    <x v="0"/>
    <x v="0"/>
    <x v="6"/>
  </r>
  <r>
    <x v="120"/>
    <x v="0"/>
    <x v="0"/>
    <x v="6"/>
  </r>
  <r>
    <x v="121"/>
    <x v="0"/>
    <x v="0"/>
    <x v="6"/>
  </r>
  <r>
    <x v="122"/>
    <x v="0"/>
    <x v="0"/>
    <x v="6"/>
  </r>
  <r>
    <x v="123"/>
    <x v="0"/>
    <x v="0"/>
    <x v="6"/>
  </r>
  <r>
    <x v="124"/>
    <x v="0"/>
    <x v="0"/>
    <x v="6"/>
  </r>
  <r>
    <x v="125"/>
    <x v="0"/>
    <x v="0"/>
    <x v="6"/>
  </r>
  <r>
    <x v="126"/>
    <x v="0"/>
    <x v="0"/>
    <x v="6"/>
  </r>
  <r>
    <x v="127"/>
    <x v="0"/>
    <x v="0"/>
    <x v="6"/>
  </r>
  <r>
    <x v="128"/>
    <x v="0"/>
    <x v="0"/>
    <x v="6"/>
  </r>
  <r>
    <x v="129"/>
    <x v="0"/>
    <x v="0"/>
    <x v="6"/>
  </r>
  <r>
    <x v="0"/>
    <x v="0"/>
    <x v="0"/>
    <x v="6"/>
  </r>
  <r>
    <x v="0"/>
    <x v="0"/>
    <x v="0"/>
    <x v="6"/>
  </r>
  <r>
    <x v="0"/>
    <x v="0"/>
    <x v="0"/>
    <x v="6"/>
  </r>
  <r>
    <x v="0"/>
    <x v="0"/>
    <x v="0"/>
    <x v="7"/>
  </r>
  <r>
    <x v="0"/>
    <x v="0"/>
    <x v="0"/>
    <x v="7"/>
  </r>
  <r>
    <x v="0"/>
    <x v="0"/>
    <x v="0"/>
    <x v="7"/>
  </r>
  <r>
    <x v="130"/>
    <x v="0"/>
    <x v="0"/>
    <x v="7"/>
  </r>
  <r>
    <x v="131"/>
    <x v="0"/>
    <x v="0"/>
    <x v="7"/>
  </r>
  <r>
    <x v="132"/>
    <x v="0"/>
    <x v="0"/>
    <x v="7"/>
  </r>
  <r>
    <x v="133"/>
    <x v="0"/>
    <x v="0"/>
    <x v="7"/>
  </r>
  <r>
    <x v="134"/>
    <x v="0"/>
    <x v="0"/>
    <x v="7"/>
  </r>
  <r>
    <x v="0"/>
    <x v="0"/>
    <x v="0"/>
    <x v="7"/>
  </r>
  <r>
    <x v="135"/>
    <x v="0"/>
    <x v="0"/>
    <x v="7"/>
  </r>
  <r>
    <x v="136"/>
    <x v="0"/>
    <x v="0"/>
    <x v="7"/>
  </r>
  <r>
    <x v="0"/>
    <x v="0"/>
    <x v="0"/>
    <x v="7"/>
  </r>
  <r>
    <x v="137"/>
    <x v="0"/>
    <x v="0"/>
    <x v="7"/>
  </r>
  <r>
    <x v="0"/>
    <x v="0"/>
    <x v="0"/>
    <x v="7"/>
  </r>
  <r>
    <x v="0"/>
    <x v="0"/>
    <x v="0"/>
    <x v="7"/>
  </r>
  <r>
    <x v="0"/>
    <x v="0"/>
    <x v="0"/>
    <x v="7"/>
  </r>
  <r>
    <x v="0"/>
    <x v="0"/>
    <x v="0"/>
    <x v="8"/>
  </r>
  <r>
    <x v="0"/>
    <x v="0"/>
    <x v="0"/>
    <x v="8"/>
  </r>
  <r>
    <x v="0"/>
    <x v="0"/>
    <x v="0"/>
    <x v="8"/>
  </r>
  <r>
    <x v="138"/>
    <x v="0"/>
    <x v="0"/>
    <x v="8"/>
  </r>
  <r>
    <x v="139"/>
    <x v="0"/>
    <x v="0"/>
    <x v="8"/>
  </r>
  <r>
    <x v="140"/>
    <x v="0"/>
    <x v="0"/>
    <x v="8"/>
  </r>
  <r>
    <x v="141"/>
    <x v="0"/>
    <x v="0"/>
    <x v="8"/>
  </r>
  <r>
    <x v="142"/>
    <x v="0"/>
    <x v="0"/>
    <x v="8"/>
  </r>
  <r>
    <x v="143"/>
    <x v="0"/>
    <x v="0"/>
    <x v="8"/>
  </r>
  <r>
    <x v="144"/>
    <x v="0"/>
    <x v="0"/>
    <x v="8"/>
  </r>
  <r>
    <x v="145"/>
    <x v="0"/>
    <x v="0"/>
    <x v="8"/>
  </r>
  <r>
    <x v="0"/>
    <x v="0"/>
    <x v="0"/>
    <x v="8"/>
  </r>
  <r>
    <x v="146"/>
    <x v="0"/>
    <x v="0"/>
    <x v="8"/>
  </r>
  <r>
    <x v="0"/>
    <x v="0"/>
    <x v="0"/>
    <x v="8"/>
  </r>
  <r>
    <x v="0"/>
    <x v="0"/>
    <x v="0"/>
    <x v="8"/>
  </r>
  <r>
    <x v="0"/>
    <x v="0"/>
    <x v="0"/>
    <x v="8"/>
  </r>
  <r>
    <x v="0"/>
    <x v="0"/>
    <x v="0"/>
    <x v="8"/>
  </r>
  <r>
    <x v="0"/>
    <x v="0"/>
    <x v="0"/>
    <x v="8"/>
  </r>
  <r>
    <x v="0"/>
    <x v="0"/>
    <x v="0"/>
    <x v="8"/>
  </r>
  <r>
    <x v="0"/>
    <x v="0"/>
    <x v="0"/>
    <x v="8"/>
  </r>
  <r>
    <x v="147"/>
    <x v="0"/>
    <x v="0"/>
    <x v="8"/>
  </r>
  <r>
    <x v="148"/>
    <x v="0"/>
    <x v="0"/>
    <x v="8"/>
  </r>
  <r>
    <x v="149"/>
    <x v="0"/>
    <x v="0"/>
    <x v="8"/>
  </r>
  <r>
    <x v="150"/>
    <x v="0"/>
    <x v="0"/>
    <x v="8"/>
  </r>
  <r>
    <x v="151"/>
    <x v="0"/>
    <x v="0"/>
    <x v="8"/>
  </r>
  <r>
    <x v="152"/>
    <x v="0"/>
    <x v="0"/>
    <x v="8"/>
  </r>
  <r>
    <x v="153"/>
    <x v="0"/>
    <x v="0"/>
    <x v="8"/>
  </r>
  <r>
    <x v="154"/>
    <x v="0"/>
    <x v="0"/>
    <x v="8"/>
  </r>
  <r>
    <x v="155"/>
    <x v="0"/>
    <x v="0"/>
    <x v="8"/>
  </r>
  <r>
    <x v="156"/>
    <x v="0"/>
    <x v="0"/>
    <x v="8"/>
  </r>
  <r>
    <x v="157"/>
    <x v="0"/>
    <x v="0"/>
    <x v="8"/>
  </r>
  <r>
    <x v="158"/>
    <x v="0"/>
    <x v="0"/>
    <x v="8"/>
  </r>
  <r>
    <x v="0"/>
    <x v="0"/>
    <x v="0"/>
    <x v="8"/>
  </r>
  <r>
    <x v="0"/>
    <x v="0"/>
    <x v="0"/>
    <x v="8"/>
  </r>
  <r>
    <x v="0"/>
    <x v="0"/>
    <x v="0"/>
    <x v="8"/>
  </r>
  <r>
    <x v="0"/>
    <x v="0"/>
    <x v="0"/>
    <x v="9"/>
  </r>
  <r>
    <x v="0"/>
    <x v="0"/>
    <x v="0"/>
    <x v="9"/>
  </r>
  <r>
    <x v="0"/>
    <x v="0"/>
    <x v="0"/>
    <x v="9"/>
  </r>
  <r>
    <x v="159"/>
    <x v="0"/>
    <x v="0"/>
    <x v="9"/>
  </r>
  <r>
    <x v="160"/>
    <x v="0"/>
    <x v="0"/>
    <x v="9"/>
  </r>
  <r>
    <x v="161"/>
    <x v="0"/>
    <x v="0"/>
    <x v="9"/>
  </r>
  <r>
    <x v="162"/>
    <x v="0"/>
    <x v="0"/>
    <x v="9"/>
  </r>
  <r>
    <x v="163"/>
    <x v="0"/>
    <x v="0"/>
    <x v="9"/>
  </r>
  <r>
    <x v="164"/>
    <x v="0"/>
    <x v="0"/>
    <x v="9"/>
  </r>
  <r>
    <x v="165"/>
    <x v="0"/>
    <x v="0"/>
    <x v="9"/>
  </r>
  <r>
    <x v="166"/>
    <x v="0"/>
    <x v="0"/>
    <x v="9"/>
  </r>
  <r>
    <x v="167"/>
    <x v="0"/>
    <x v="0"/>
    <x v="9"/>
  </r>
  <r>
    <x v="0"/>
    <x v="0"/>
    <x v="0"/>
    <x v="9"/>
  </r>
  <r>
    <x v="168"/>
    <x v="0"/>
    <x v="0"/>
    <x v="9"/>
  </r>
  <r>
    <x v="169"/>
    <x v="0"/>
    <x v="0"/>
    <x v="9"/>
  </r>
  <r>
    <x v="170"/>
    <x v="0"/>
    <x v="0"/>
    <x v="9"/>
  </r>
  <r>
    <x v="171"/>
    <x v="0"/>
    <x v="0"/>
    <x v="9"/>
  </r>
  <r>
    <x v="172"/>
    <x v="0"/>
    <x v="0"/>
    <x v="9"/>
  </r>
  <r>
    <x v="173"/>
    <x v="0"/>
    <x v="0"/>
    <x v="9"/>
  </r>
  <r>
    <x v="174"/>
    <x v="0"/>
    <x v="0"/>
    <x v="9"/>
  </r>
  <r>
    <x v="175"/>
    <x v="0"/>
    <x v="0"/>
    <x v="9"/>
  </r>
  <r>
    <x v="176"/>
    <x v="0"/>
    <x v="0"/>
    <x v="9"/>
  </r>
  <r>
    <x v="177"/>
    <x v="0"/>
    <x v="0"/>
    <x v="9"/>
  </r>
  <r>
    <x v="178"/>
    <x v="0"/>
    <x v="0"/>
    <x v="9"/>
  </r>
  <r>
    <x v="0"/>
    <x v="0"/>
    <x v="0"/>
    <x v="9"/>
  </r>
  <r>
    <x v="0"/>
    <x v="0"/>
    <x v="0"/>
    <x v="9"/>
  </r>
  <r>
    <x v="0"/>
    <x v="0"/>
    <x v="0"/>
    <x v="9"/>
  </r>
  <r>
    <x v="0"/>
    <x v="0"/>
    <x v="0"/>
    <x v="10"/>
  </r>
  <r>
    <x v="0"/>
    <x v="0"/>
    <x v="0"/>
    <x v="10"/>
  </r>
  <r>
    <x v="0"/>
    <x v="0"/>
    <x v="0"/>
    <x v="10"/>
  </r>
  <r>
    <x v="179"/>
    <x v="0"/>
    <x v="0"/>
    <x v="10"/>
  </r>
  <r>
    <x v="180"/>
    <x v="0"/>
    <x v="0"/>
    <x v="10"/>
  </r>
  <r>
    <x v="181"/>
    <x v="0"/>
    <x v="0"/>
    <x v="10"/>
  </r>
  <r>
    <x v="182"/>
    <x v="0"/>
    <x v="0"/>
    <x v="10"/>
  </r>
  <r>
    <x v="183"/>
    <x v="0"/>
    <x v="0"/>
    <x v="10"/>
  </r>
  <r>
    <x v="184"/>
    <x v="0"/>
    <x v="0"/>
    <x v="10"/>
  </r>
  <r>
    <x v="185"/>
    <x v="0"/>
    <x v="0"/>
    <x v="10"/>
  </r>
  <r>
    <x v="0"/>
    <x v="0"/>
    <x v="0"/>
    <x v="10"/>
  </r>
  <r>
    <x v="186"/>
    <x v="0"/>
    <x v="0"/>
    <x v="10"/>
  </r>
  <r>
    <x v="187"/>
    <x v="0"/>
    <x v="0"/>
    <x v="10"/>
  </r>
  <r>
    <x v="188"/>
    <x v="0"/>
    <x v="0"/>
    <x v="10"/>
  </r>
  <r>
    <x v="189"/>
    <x v="0"/>
    <x v="0"/>
    <x v="10"/>
  </r>
  <r>
    <x v="190"/>
    <x v="0"/>
    <x v="0"/>
    <x v="10"/>
  </r>
  <r>
    <x v="0"/>
    <x v="0"/>
    <x v="0"/>
    <x v="10"/>
  </r>
  <r>
    <x v="0"/>
    <x v="0"/>
    <x v="0"/>
    <x v="10"/>
  </r>
  <r>
    <x v="0"/>
    <x v="0"/>
    <x v="0"/>
    <x v="10"/>
  </r>
  <r>
    <x v="0"/>
    <x v="0"/>
    <x v="0"/>
    <x v="11"/>
  </r>
  <r>
    <x v="0"/>
    <x v="0"/>
    <x v="0"/>
    <x v="11"/>
  </r>
  <r>
    <x v="0"/>
    <x v="0"/>
    <x v="0"/>
    <x v="11"/>
  </r>
  <r>
    <x v="0"/>
    <x v="0"/>
    <x v="0"/>
    <x v="11"/>
  </r>
  <r>
    <x v="0"/>
    <x v="0"/>
    <x v="0"/>
    <x v="11"/>
  </r>
  <r>
    <x v="0"/>
    <x v="0"/>
    <x v="0"/>
    <x v="12"/>
  </r>
  <r>
    <x v="191"/>
    <x v="0"/>
    <x v="0"/>
    <x v="12"/>
  </r>
  <r>
    <x v="192"/>
    <x v="0"/>
    <x v="0"/>
    <x v="12"/>
  </r>
  <r>
    <x v="193"/>
    <x v="0"/>
    <x v="0"/>
    <x v="12"/>
  </r>
  <r>
    <x v="194"/>
    <x v="0"/>
    <x v="0"/>
    <x v="12"/>
  </r>
  <r>
    <x v="0"/>
    <x v="0"/>
    <x v="0"/>
    <x v="12"/>
  </r>
  <r>
    <x v="195"/>
    <x v="0"/>
    <x v="0"/>
    <x v="12"/>
  </r>
  <r>
    <x v="196"/>
    <x v="0"/>
    <x v="0"/>
    <x v="12"/>
  </r>
  <r>
    <x v="197"/>
    <x v="0"/>
    <x v="0"/>
    <x v="12"/>
  </r>
  <r>
    <x v="198"/>
    <x v="0"/>
    <x v="0"/>
    <x v="12"/>
  </r>
  <r>
    <x v="199"/>
    <x v="0"/>
    <x v="0"/>
    <x v="12"/>
  </r>
  <r>
    <x v="0"/>
    <x v="0"/>
    <x v="0"/>
    <x v="12"/>
  </r>
  <r>
    <x v="200"/>
    <x v="0"/>
    <x v="0"/>
    <x v="12"/>
  </r>
  <r>
    <x v="201"/>
    <x v="0"/>
    <x v="0"/>
    <x v="12"/>
  </r>
  <r>
    <x v="202"/>
    <x v="0"/>
    <x v="0"/>
    <x v="12"/>
  </r>
  <r>
    <x v="203"/>
    <x v="0"/>
    <x v="0"/>
    <x v="12"/>
  </r>
  <r>
    <x v="204"/>
    <x v="0"/>
    <x v="0"/>
    <x v="12"/>
  </r>
  <r>
    <x v="205"/>
    <x v="0"/>
    <x v="0"/>
    <x v="12"/>
  </r>
  <r>
    <x v="0"/>
    <x v="0"/>
    <x v="0"/>
    <x v="12"/>
  </r>
  <r>
    <x v="206"/>
    <x v="0"/>
    <x v="0"/>
    <x v="12"/>
  </r>
  <r>
    <x v="207"/>
    <x v="0"/>
    <x v="0"/>
    <x v="12"/>
  </r>
  <r>
    <x v="208"/>
    <x v="0"/>
    <x v="0"/>
    <x v="12"/>
  </r>
  <r>
    <x v="209"/>
    <x v="0"/>
    <x v="0"/>
    <x v="12"/>
  </r>
  <r>
    <x v="210"/>
    <x v="0"/>
    <x v="0"/>
    <x v="12"/>
  </r>
  <r>
    <x v="211"/>
    <x v="0"/>
    <x v="0"/>
    <x v="12"/>
  </r>
  <r>
    <x v="212"/>
    <x v="0"/>
    <x v="0"/>
    <x v="12"/>
  </r>
  <r>
    <x v="213"/>
    <x v="0"/>
    <x v="0"/>
    <x v="12"/>
  </r>
  <r>
    <x v="214"/>
    <x v="0"/>
    <x v="0"/>
    <x v="12"/>
  </r>
  <r>
    <x v="0"/>
    <x v="0"/>
    <x v="0"/>
    <x v="12"/>
  </r>
  <r>
    <x v="0"/>
    <x v="0"/>
    <x v="0"/>
    <x v="12"/>
  </r>
  <r>
    <x v="0"/>
    <x v="0"/>
    <x v="0"/>
    <x v="12"/>
  </r>
  <r>
    <x v="0"/>
    <x v="0"/>
    <x v="0"/>
    <x v="13"/>
  </r>
  <r>
    <x v="0"/>
    <x v="0"/>
    <x v="0"/>
    <x v="13"/>
  </r>
  <r>
    <x v="0"/>
    <x v="0"/>
    <x v="0"/>
    <x v="13"/>
  </r>
  <r>
    <x v="0"/>
    <x v="0"/>
    <x v="0"/>
    <x v="13"/>
  </r>
  <r>
    <x v="0"/>
    <x v="0"/>
    <x v="0"/>
    <x v="13"/>
  </r>
  <r>
    <x v="0"/>
    <x v="0"/>
    <x v="0"/>
    <x v="14"/>
  </r>
  <r>
    <x v="0"/>
    <x v="0"/>
    <x v="0"/>
    <x v="14"/>
  </r>
  <r>
    <x v="0"/>
    <x v="0"/>
    <x v="0"/>
    <x v="14"/>
  </r>
  <r>
    <x v="0"/>
    <x v="0"/>
    <x v="0"/>
    <x v="14"/>
  </r>
  <r>
    <x v="215"/>
    <x v="0"/>
    <x v="0"/>
    <x v="14"/>
  </r>
  <r>
    <x v="216"/>
    <x v="0"/>
    <x v="0"/>
    <x v="14"/>
  </r>
  <r>
    <x v="217"/>
    <x v="0"/>
    <x v="0"/>
    <x v="14"/>
  </r>
  <r>
    <x v="218"/>
    <x v="0"/>
    <x v="0"/>
    <x v="14"/>
  </r>
  <r>
    <x v="219"/>
    <x v="0"/>
    <x v="0"/>
    <x v="14"/>
  </r>
  <r>
    <x v="220"/>
    <x v="0"/>
    <x v="0"/>
    <x v="14"/>
  </r>
  <r>
    <x v="221"/>
    <x v="0"/>
    <x v="0"/>
    <x v="14"/>
  </r>
  <r>
    <x v="222"/>
    <x v="0"/>
    <x v="0"/>
    <x v="14"/>
  </r>
  <r>
    <x v="223"/>
    <x v="0"/>
    <x v="0"/>
    <x v="14"/>
  </r>
  <r>
    <x v="224"/>
    <x v="0"/>
    <x v="0"/>
    <x v="14"/>
  </r>
  <r>
    <x v="225"/>
    <x v="0"/>
    <x v="0"/>
    <x v="14"/>
  </r>
  <r>
    <x v="226"/>
    <x v="0"/>
    <x v="0"/>
    <x v="14"/>
  </r>
  <r>
    <x v="0"/>
    <x v="0"/>
    <x v="0"/>
    <x v="14"/>
  </r>
  <r>
    <x v="227"/>
    <x v="0"/>
    <x v="0"/>
    <x v="14"/>
  </r>
  <r>
    <x v="228"/>
    <x v="0"/>
    <x v="0"/>
    <x v="14"/>
  </r>
  <r>
    <x v="229"/>
    <x v="0"/>
    <x v="0"/>
    <x v="14"/>
  </r>
  <r>
    <x v="230"/>
    <x v="0"/>
    <x v="0"/>
    <x v="14"/>
  </r>
  <r>
    <x v="231"/>
    <x v="0"/>
    <x v="0"/>
    <x v="14"/>
  </r>
  <r>
    <x v="232"/>
    <x v="0"/>
    <x v="0"/>
    <x v="14"/>
  </r>
  <r>
    <x v="0"/>
    <x v="0"/>
    <x v="0"/>
    <x v="14"/>
  </r>
  <r>
    <x v="0"/>
    <x v="0"/>
    <x v="0"/>
    <x v="14"/>
  </r>
  <r>
    <x v="0"/>
    <x v="0"/>
    <x v="0"/>
    <x v="14"/>
  </r>
  <r>
    <x v="0"/>
    <x v="0"/>
    <x v="0"/>
    <x v="15"/>
  </r>
  <r>
    <x v="0"/>
    <x v="0"/>
    <x v="0"/>
    <x v="15"/>
  </r>
  <r>
    <x v="0"/>
    <x v="0"/>
    <x v="0"/>
    <x v="15"/>
  </r>
  <r>
    <x v="0"/>
    <x v="0"/>
    <x v="0"/>
    <x v="15"/>
  </r>
  <r>
    <x v="0"/>
    <x v="0"/>
    <x v="0"/>
    <x v="15"/>
  </r>
  <r>
    <x v="0"/>
    <x v="0"/>
    <x v="0"/>
    <x v="16"/>
  </r>
  <r>
    <x v="233"/>
    <x v="0"/>
    <x v="0"/>
    <x v="16"/>
  </r>
  <r>
    <x v="234"/>
    <x v="0"/>
    <x v="0"/>
    <x v="16"/>
  </r>
  <r>
    <x v="235"/>
    <x v="0"/>
    <x v="0"/>
    <x v="16"/>
  </r>
  <r>
    <x v="236"/>
    <x v="0"/>
    <x v="0"/>
    <x v="16"/>
  </r>
  <r>
    <x v="237"/>
    <x v="0"/>
    <x v="0"/>
    <x v="16"/>
  </r>
  <r>
    <x v="238"/>
    <x v="0"/>
    <x v="0"/>
    <x v="16"/>
  </r>
  <r>
    <x v="239"/>
    <x v="0"/>
    <x v="0"/>
    <x v="16"/>
  </r>
  <r>
    <x v="240"/>
    <x v="0"/>
    <x v="0"/>
    <x v="16"/>
  </r>
  <r>
    <x v="0"/>
    <x v="0"/>
    <x v="0"/>
    <x v="16"/>
  </r>
  <r>
    <x v="241"/>
    <x v="0"/>
    <x v="0"/>
    <x v="16"/>
  </r>
  <r>
    <x v="242"/>
    <x v="0"/>
    <x v="0"/>
    <x v="16"/>
  </r>
  <r>
    <x v="243"/>
    <x v="0"/>
    <x v="0"/>
    <x v="16"/>
  </r>
  <r>
    <x v="244"/>
    <x v="0"/>
    <x v="0"/>
    <x v="16"/>
  </r>
  <r>
    <x v="245"/>
    <x v="0"/>
    <x v="0"/>
    <x v="16"/>
  </r>
  <r>
    <x v="246"/>
    <x v="0"/>
    <x v="0"/>
    <x v="16"/>
  </r>
  <r>
    <x v="247"/>
    <x v="0"/>
    <x v="0"/>
    <x v="16"/>
  </r>
  <r>
    <x v="248"/>
    <x v="0"/>
    <x v="0"/>
    <x v="16"/>
  </r>
  <r>
    <x v="249"/>
    <x v="0"/>
    <x v="0"/>
    <x v="16"/>
  </r>
  <r>
    <x v="250"/>
    <x v="0"/>
    <x v="0"/>
    <x v="16"/>
  </r>
  <r>
    <x v="251"/>
    <x v="0"/>
    <x v="0"/>
    <x v="16"/>
  </r>
  <r>
    <x v="252"/>
    <x v="0"/>
    <x v="0"/>
    <x v="16"/>
  </r>
  <r>
    <x v="253"/>
    <x v="0"/>
    <x v="0"/>
    <x v="16"/>
  </r>
  <r>
    <x v="254"/>
    <x v="0"/>
    <x v="0"/>
    <x v="16"/>
  </r>
  <r>
    <x v="0"/>
    <x v="0"/>
    <x v="0"/>
    <x v="16"/>
  </r>
  <r>
    <x v="255"/>
    <x v="0"/>
    <x v="0"/>
    <x v="16"/>
  </r>
  <r>
    <x v="0"/>
    <x v="0"/>
    <x v="0"/>
    <x v="16"/>
  </r>
  <r>
    <x v="0"/>
    <x v="0"/>
    <x v="0"/>
    <x v="16"/>
  </r>
  <r>
    <x v="0"/>
    <x v="0"/>
    <x v="0"/>
    <x v="16"/>
  </r>
  <r>
    <x v="0"/>
    <x v="0"/>
    <x v="0"/>
    <x v="17"/>
  </r>
  <r>
    <x v="256"/>
    <x v="0"/>
    <x v="0"/>
    <x v="17"/>
  </r>
  <r>
    <x v="257"/>
    <x v="0"/>
    <x v="0"/>
    <x v="17"/>
  </r>
  <r>
    <x v="0"/>
    <x v="0"/>
    <x v="0"/>
    <x v="17"/>
  </r>
  <r>
    <x v="0"/>
    <x v="0"/>
    <x v="0"/>
    <x v="17"/>
  </r>
  <r>
    <x v="0"/>
    <x v="0"/>
    <x v="0"/>
    <x v="17"/>
  </r>
  <r>
    <x v="0"/>
    <x v="0"/>
    <x v="0"/>
    <x v="17"/>
  </r>
  <r>
    <x v="0"/>
    <x v="0"/>
    <x v="0"/>
    <x v="17"/>
  </r>
  <r>
    <x v="0"/>
    <x v="0"/>
    <x v="0"/>
    <x v="17"/>
  </r>
  <r>
    <x v="0"/>
    <x v="0"/>
    <x v="0"/>
    <x v="18"/>
  </r>
  <r>
    <x v="0"/>
    <x v="0"/>
    <x v="0"/>
    <x v="18"/>
  </r>
  <r>
    <x v="0"/>
    <x v="0"/>
    <x v="0"/>
    <x v="18"/>
  </r>
  <r>
    <x v="258"/>
    <x v="0"/>
    <x v="0"/>
    <x v="18"/>
  </r>
  <r>
    <x v="259"/>
    <x v="0"/>
    <x v="0"/>
    <x v="18"/>
  </r>
  <r>
    <x v="260"/>
    <x v="0"/>
    <x v="0"/>
    <x v="18"/>
  </r>
  <r>
    <x v="261"/>
    <x v="0"/>
    <x v="0"/>
    <x v="18"/>
  </r>
  <r>
    <x v="262"/>
    <x v="0"/>
    <x v="0"/>
    <x v="18"/>
  </r>
  <r>
    <x v="263"/>
    <x v="0"/>
    <x v="0"/>
    <x v="18"/>
  </r>
  <r>
    <x v="264"/>
    <x v="0"/>
    <x v="0"/>
    <x v="18"/>
  </r>
  <r>
    <x v="0"/>
    <x v="0"/>
    <x v="0"/>
    <x v="18"/>
  </r>
  <r>
    <x v="265"/>
    <x v="0"/>
    <x v="0"/>
    <x v="18"/>
  </r>
  <r>
    <x v="266"/>
    <x v="0"/>
    <x v="0"/>
    <x v="18"/>
  </r>
  <r>
    <x v="267"/>
    <x v="0"/>
    <x v="0"/>
    <x v="18"/>
  </r>
  <r>
    <x v="268"/>
    <x v="0"/>
    <x v="0"/>
    <x v="18"/>
  </r>
  <r>
    <x v="269"/>
    <x v="0"/>
    <x v="0"/>
    <x v="18"/>
  </r>
  <r>
    <x v="270"/>
    <x v="0"/>
    <x v="0"/>
    <x v="18"/>
  </r>
  <r>
    <x v="271"/>
    <x v="0"/>
    <x v="0"/>
    <x v="18"/>
  </r>
  <r>
    <x v="272"/>
    <x v="0"/>
    <x v="0"/>
    <x v="18"/>
  </r>
  <r>
    <x v="273"/>
    <x v="0"/>
    <x v="0"/>
    <x v="18"/>
  </r>
  <r>
    <x v="0"/>
    <x v="0"/>
    <x v="0"/>
    <x v="18"/>
  </r>
  <r>
    <x v="0"/>
    <x v="0"/>
    <x v="0"/>
    <x v="18"/>
  </r>
  <r>
    <x v="0"/>
    <x v="0"/>
    <x v="0"/>
    <x v="18"/>
  </r>
  <r>
    <x v="0"/>
    <x v="0"/>
    <x v="0"/>
    <x v="19"/>
  </r>
  <r>
    <x v="0"/>
    <x v="0"/>
    <x v="0"/>
    <x v="19"/>
  </r>
  <r>
    <x v="0"/>
    <x v="0"/>
    <x v="0"/>
    <x v="19"/>
  </r>
  <r>
    <x v="0"/>
    <x v="0"/>
    <x v="0"/>
    <x v="19"/>
  </r>
  <r>
    <x v="274"/>
    <x v="0"/>
    <x v="0"/>
    <x v="19"/>
  </r>
  <r>
    <x v="275"/>
    <x v="0"/>
    <x v="0"/>
    <x v="19"/>
  </r>
  <r>
    <x v="276"/>
    <x v="0"/>
    <x v="0"/>
    <x v="19"/>
  </r>
  <r>
    <x v="277"/>
    <x v="0"/>
    <x v="0"/>
    <x v="19"/>
  </r>
  <r>
    <x v="278"/>
    <x v="0"/>
    <x v="0"/>
    <x v="19"/>
  </r>
  <r>
    <x v="279"/>
    <x v="0"/>
    <x v="0"/>
    <x v="19"/>
  </r>
  <r>
    <x v="0"/>
    <x v="0"/>
    <x v="0"/>
    <x v="19"/>
  </r>
  <r>
    <x v="280"/>
    <x v="0"/>
    <x v="0"/>
    <x v="19"/>
  </r>
  <r>
    <x v="281"/>
    <x v="0"/>
    <x v="0"/>
    <x v="19"/>
  </r>
  <r>
    <x v="282"/>
    <x v="0"/>
    <x v="0"/>
    <x v="19"/>
  </r>
  <r>
    <x v="283"/>
    <x v="0"/>
    <x v="0"/>
    <x v="19"/>
  </r>
  <r>
    <x v="284"/>
    <x v="0"/>
    <x v="0"/>
    <x v="19"/>
  </r>
  <r>
    <x v="285"/>
    <x v="0"/>
    <x v="0"/>
    <x v="19"/>
  </r>
  <r>
    <x v="286"/>
    <x v="0"/>
    <x v="0"/>
    <x v="19"/>
  </r>
  <r>
    <x v="0"/>
    <x v="0"/>
    <x v="0"/>
    <x v="19"/>
  </r>
  <r>
    <x v="0"/>
    <x v="0"/>
    <x v="0"/>
    <x v="19"/>
  </r>
  <r>
    <x v="0"/>
    <x v="0"/>
    <x v="0"/>
    <x v="19"/>
  </r>
  <r>
    <x v="0"/>
    <x v="0"/>
    <x v="0"/>
    <x v="20"/>
  </r>
  <r>
    <x v="287"/>
    <x v="0"/>
    <x v="0"/>
    <x v="20"/>
  </r>
  <r>
    <x v="288"/>
    <x v="0"/>
    <x v="0"/>
    <x v="20"/>
  </r>
  <r>
    <x v="289"/>
    <x v="0"/>
    <x v="0"/>
    <x v="20"/>
  </r>
  <r>
    <x v="290"/>
    <x v="0"/>
    <x v="0"/>
    <x v="20"/>
  </r>
  <r>
    <x v="291"/>
    <x v="0"/>
    <x v="0"/>
    <x v="20"/>
  </r>
  <r>
    <x v="292"/>
    <x v="0"/>
    <x v="0"/>
    <x v="20"/>
  </r>
  <r>
    <x v="0"/>
    <x v="0"/>
    <x v="0"/>
    <x v="20"/>
  </r>
  <r>
    <x v="293"/>
    <x v="0"/>
    <x v="0"/>
    <x v="20"/>
  </r>
  <r>
    <x v="294"/>
    <x v="0"/>
    <x v="0"/>
    <x v="20"/>
  </r>
  <r>
    <x v="295"/>
    <x v="0"/>
    <x v="0"/>
    <x v="20"/>
  </r>
  <r>
    <x v="296"/>
    <x v="0"/>
    <x v="0"/>
    <x v="20"/>
  </r>
  <r>
    <x v="0"/>
    <x v="0"/>
    <x v="0"/>
    <x v="20"/>
  </r>
  <r>
    <x v="297"/>
    <x v="0"/>
    <x v="0"/>
    <x v="20"/>
  </r>
  <r>
    <x v="298"/>
    <x v="0"/>
    <x v="0"/>
    <x v="20"/>
  </r>
  <r>
    <x v="0"/>
    <x v="0"/>
    <x v="0"/>
    <x v="20"/>
  </r>
  <r>
    <x v="0"/>
    <x v="0"/>
    <x v="0"/>
    <x v="20"/>
  </r>
  <r>
    <x v="0"/>
    <x v="0"/>
    <x v="0"/>
    <x v="20"/>
  </r>
  <r>
    <x v="0"/>
    <x v="0"/>
    <x v="0"/>
    <x v="21"/>
  </r>
  <r>
    <x v="0"/>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3" cacheId="0" dataOnRows="1" applyNumberFormats="0" applyBorderFormats="0" applyFontFormats="0" applyPatternFormats="0" applyAlignmentFormats="0" applyWidthHeightFormats="1" dataCaption="Données" showMissing="0" updatedVersion="8" asteriskTotals="1"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defaultSubtotal="0">
      <items count="900">
        <item m="1" x="743"/>
        <item m="1" x="894"/>
        <item m="1" x="300"/>
        <item m="1" x="598"/>
        <item m="1" x="359"/>
        <item m="1" x="508"/>
        <item m="1" x="332"/>
        <item m="1" x="674"/>
        <item m="1" x="427"/>
        <item m="1" x="749"/>
        <item m="1" x="772"/>
        <item m="1" x="425"/>
        <item m="1" x="323"/>
        <item m="1" x="430"/>
        <item m="1" x="684"/>
        <item m="1" x="660"/>
        <item m="1" x="698"/>
        <item m="1" x="464"/>
        <item m="1" x="356"/>
        <item m="1" x="474"/>
        <item m="1" x="653"/>
        <item m="1" x="394"/>
        <item m="1" x="561"/>
        <item m="1" x="534"/>
        <item m="1" x="528"/>
        <item m="1" x="686"/>
        <item m="1" x="366"/>
        <item m="1" x="530"/>
        <item m="1" x="658"/>
        <item m="1" x="619"/>
        <item m="1" x="760"/>
        <item m="1" x="303"/>
        <item m="1" x="854"/>
        <item m="1" x="724"/>
        <item m="1" x="572"/>
        <item m="1" x="299"/>
        <item m="1" x="739"/>
        <item m="1" x="652"/>
        <item m="1" x="535"/>
        <item m="1" x="515"/>
        <item m="1" x="709"/>
        <item m="1" x="326"/>
        <item m="1" x="568"/>
        <item m="1" x="590"/>
        <item m="1" x="675"/>
        <item m="1" x="373"/>
        <item m="1" x="846"/>
        <item m="1" x="655"/>
        <item m="1" x="893"/>
        <item m="1" x="829"/>
        <item m="1" x="776"/>
        <item m="1" x="588"/>
        <item m="1" x="693"/>
        <item m="1" x="766"/>
        <item m="1" x="601"/>
        <item m="1" x="492"/>
        <item m="1" x="338"/>
        <item m="1" x="858"/>
        <item m="1" x="811"/>
        <item m="1" x="312"/>
        <item m="1" x="753"/>
        <item m="1" x="443"/>
        <item m="1" x="384"/>
        <item m="1" x="369"/>
        <item m="1" x="694"/>
        <item m="1" x="752"/>
        <item m="1" x="548"/>
        <item m="1" x="587"/>
        <item m="1" x="391"/>
        <item m="1" x="416"/>
        <item m="1" x="522"/>
        <item m="1" x="882"/>
        <item m="1" x="612"/>
        <item m="1" x="324"/>
        <item m="1" x="329"/>
        <item m="1" x="583"/>
        <item m="1" x="360"/>
        <item m="1" x="669"/>
        <item m="1" x="442"/>
        <item m="1" x="792"/>
        <item m="1" x="556"/>
        <item m="1" x="547"/>
        <item m="1" x="454"/>
        <item m="1" x="510"/>
        <item m="1" x="727"/>
        <item m="1" x="862"/>
        <item m="1" x="778"/>
        <item m="1" x="519"/>
        <item m="1" x="712"/>
        <item m="1" x="661"/>
        <item m="1" x="688"/>
        <item m="1" x="524"/>
        <item m="1" x="780"/>
        <item m="1" x="506"/>
        <item m="1" x="581"/>
        <item m="1" x="747"/>
        <item m="1" x="496"/>
        <item m="1" x="881"/>
        <item m="1" x="441"/>
        <item m="1" x="645"/>
        <item m="1" x="779"/>
        <item m="1" x="713"/>
        <item m="1" x="737"/>
        <item m="1" x="643"/>
        <item x="34"/>
        <item x="42"/>
        <item x="147"/>
        <item m="1" x="327"/>
        <item m="1" x="640"/>
        <item m="1" x="639"/>
        <item x="146"/>
        <item x="153"/>
        <item m="1" x="887"/>
        <item x="154"/>
        <item x="148"/>
        <item m="1" x="769"/>
        <item x="279"/>
        <item m="1" x="334"/>
        <item x="296"/>
        <item x="138"/>
        <item m="1" x="725"/>
        <item m="1" x="396"/>
        <item x="260"/>
        <item x="167"/>
        <item m="1" x="536"/>
        <item x="273"/>
        <item m="1" x="770"/>
        <item x="281"/>
        <item x="139"/>
        <item x="242"/>
        <item x="253"/>
        <item x="252"/>
        <item x="254"/>
        <item x="245"/>
        <item x="243"/>
        <item x="249"/>
        <item x="247"/>
        <item x="250"/>
        <item x="61"/>
        <item m="1" x="620"/>
        <item m="1" x="700"/>
        <item x="262"/>
        <item m="1" x="368"/>
        <item x="166"/>
        <item m="1" x="687"/>
        <item x="282"/>
        <item x="5"/>
        <item x="251"/>
        <item x="275"/>
        <item x="163"/>
        <item m="1" x="704"/>
        <item m="1" x="537"/>
        <item m="1" x="877"/>
        <item x="274"/>
        <item x="60"/>
        <item m="1" x="599"/>
        <item x="134"/>
        <item m="1" x="322"/>
        <item x="59"/>
        <item x="241"/>
        <item x="234"/>
        <item m="1" x="569"/>
        <item x="214"/>
        <item x="278"/>
        <item x="137"/>
        <item m="1" x="533"/>
        <item m="1" x="370"/>
        <item m="1" x="487"/>
        <item m="1" x="591"/>
        <item m="1" x="516"/>
        <item m="1" x="826"/>
        <item m="1" x="852"/>
        <item m="1" x="767"/>
        <item m="1" x="579"/>
        <item m="1" x="629"/>
        <item m="1" x="393"/>
        <item m="1" x="400"/>
        <item m="1" x="860"/>
        <item m="1" x="378"/>
        <item m="1" x="386"/>
        <item m="1" x="632"/>
        <item m="1" x="784"/>
        <item m="1" x="397"/>
        <item m="1" x="761"/>
        <item m="1" x="595"/>
        <item m="1" x="308"/>
        <item m="1" x="336"/>
        <item m="1" x="880"/>
        <item m="1" x="429"/>
        <item m="1" x="825"/>
        <item m="1" x="463"/>
        <item m="1" x="689"/>
        <item m="1" x="345"/>
        <item m="1" x="729"/>
        <item m="1" x="750"/>
        <item m="1" x="735"/>
        <item m="1" x="871"/>
        <item m="1" x="855"/>
        <item m="1" x="424"/>
        <item m="1" x="414"/>
        <item m="1" x="584"/>
        <item m="1" x="850"/>
        <item m="1" x="417"/>
        <item m="1" x="872"/>
        <item m="1" x="538"/>
        <item m="1" x="722"/>
        <item m="1" x="635"/>
        <item m="1" x="853"/>
        <item x="37"/>
        <item m="1" x="672"/>
        <item x="32"/>
        <item x="30"/>
        <item x="151"/>
        <item x="31"/>
        <item x="13"/>
        <item m="1" x="715"/>
        <item x="62"/>
        <item x="264"/>
        <item m="1" x="341"/>
        <item x="64"/>
        <item m="1" x="867"/>
        <item m="1" x="659"/>
        <item x="63"/>
        <item x="12"/>
        <item x="11"/>
        <item m="1" x="755"/>
        <item m="1" x="480"/>
        <item m="1" x="304"/>
        <item m="1" x="419"/>
        <item m="1" x="800"/>
        <item m="1" x="840"/>
        <item m="1" x="819"/>
        <item m="1" x="731"/>
        <item m="1" x="616"/>
        <item m="1" x="637"/>
        <item m="1" x="656"/>
        <item m="1" x="796"/>
        <item m="1" x="331"/>
        <item m="1" x="563"/>
        <item m="1" x="757"/>
        <item m="1" x="627"/>
        <item m="1" x="691"/>
        <item m="1" x="346"/>
        <item m="1" x="606"/>
        <item m="1" x="518"/>
        <item m="1" x="347"/>
        <item m="1" x="863"/>
        <item m="1" x="344"/>
        <item m="1" x="380"/>
        <item m="1" x="879"/>
        <item x="19"/>
        <item m="1" x="835"/>
        <item x="152"/>
        <item x="286"/>
        <item m="1" x="676"/>
        <item m="1" x="680"/>
        <item m="1" x="897"/>
        <item x="157"/>
        <item x="158"/>
        <item x="17"/>
        <item x="18"/>
        <item m="1" x="483"/>
        <item m="1" x="762"/>
        <item m="1" x="812"/>
        <item x="14"/>
        <item x="48"/>
        <item m="1" x="450"/>
        <item m="1" x="505"/>
        <item m="1" x="677"/>
        <item m="1" x="541"/>
        <item m="1" x="552"/>
        <item m="1" x="470"/>
        <item m="1" x="357"/>
        <item m="1" x="310"/>
        <item x="136"/>
        <item x="135"/>
        <item x="235"/>
        <item x="238"/>
        <item m="1" x="451"/>
        <item m="1" x="870"/>
        <item m="1" x="710"/>
        <item x="267"/>
        <item x="259"/>
        <item m="1" x="730"/>
        <item m="1" x="845"/>
        <item m="1" x="711"/>
        <item m="1" x="564"/>
        <item m="1" x="313"/>
        <item m="1" x="617"/>
        <item x="289"/>
        <item m="1" x="783"/>
        <item m="1" x="453"/>
        <item m="1" x="488"/>
        <item m="1" x="785"/>
        <item x="107"/>
        <item m="1" x="340"/>
        <item x="288"/>
        <item m="1" x="716"/>
        <item x="268"/>
        <item x="277"/>
        <item x="276"/>
        <item x="65"/>
        <item x="255"/>
        <item x="204"/>
        <item x="287"/>
        <item x="225"/>
        <item m="1" x="625"/>
        <item m="1" x="844"/>
        <item m="1" x="809"/>
        <item m="1" x="746"/>
        <item m="1" x="884"/>
        <item m="1" x="445"/>
        <item m="1" x="592"/>
        <item m="1" x="509"/>
        <item m="1" x="408"/>
        <item m="1" x="466"/>
        <item m="1" x="633"/>
        <item m="1" x="550"/>
        <item m="1" x="502"/>
        <item m="1" x="641"/>
        <item m="1" x="459"/>
        <item m="1" x="316"/>
        <item m="1" x="562"/>
        <item m="1" x="728"/>
        <item m="1" x="774"/>
        <item m="1" x="383"/>
        <item m="1" x="745"/>
        <item m="1" x="604"/>
        <item m="1" x="668"/>
        <item m="1" x="318"/>
        <item m="1" x="411"/>
        <item m="1" x="349"/>
        <item m="1" x="311"/>
        <item m="1" x="567"/>
        <item m="1" x="815"/>
        <item m="1" x="697"/>
        <item m="1" x="628"/>
        <item m="1" x="559"/>
        <item m="1" x="651"/>
        <item m="1" x="707"/>
        <item m="1" x="718"/>
        <item x="38"/>
        <item m="1" x="610"/>
        <item m="1" x="788"/>
        <item x="22"/>
        <item x="23"/>
        <item x="24"/>
        <item x="150"/>
        <item m="1" x="797"/>
        <item m="1" x="465"/>
        <item x="29"/>
        <item x="26"/>
        <item x="25"/>
        <item x="27"/>
        <item x="28"/>
        <item x="155"/>
        <item x="149"/>
        <item m="1" x="407"/>
        <item m="1" x="876"/>
        <item x="203"/>
        <item m="1" x="422"/>
        <item m="1" x="837"/>
        <item x="91"/>
        <item m="1" x="886"/>
        <item m="1" x="873"/>
        <item x="229"/>
        <item m="1" x="740"/>
        <item x="228"/>
        <item m="1" x="833"/>
        <item x="230"/>
        <item x="269"/>
        <item x="108"/>
        <item x="202"/>
        <item m="1" x="626"/>
        <item m="1" x="449"/>
        <item x="198"/>
        <item x="10"/>
        <item x="85"/>
        <item m="1" x="577"/>
        <item m="1" x="476"/>
        <item x="92"/>
        <item x="84"/>
        <item m="1" x="865"/>
        <item m="1" x="578"/>
        <item x="116"/>
        <item m="1" x="495"/>
        <item m="1" x="458"/>
        <item x="285"/>
        <item x="215"/>
        <item x="227"/>
        <item x="99"/>
        <item m="1" x="836"/>
        <item m="1" x="456"/>
        <item m="1" x="859"/>
        <item x="294"/>
        <item x="193"/>
        <item x="143"/>
        <item x="216"/>
        <item x="217"/>
        <item x="297"/>
        <item x="87"/>
        <item x="88"/>
        <item x="70"/>
        <item x="71"/>
        <item m="1" x="857"/>
        <item m="1" x="624"/>
        <item m="1" x="699"/>
        <item m="1" x="498"/>
        <item x="104"/>
        <item m="1" x="638"/>
        <item x="125"/>
        <item m="1" x="744"/>
        <item m="1" x="479"/>
        <item m="1" x="339"/>
        <item m="1" x="646"/>
        <item m="1" x="376"/>
        <item x="192"/>
        <item m="1" x="390"/>
        <item m="1" x="586"/>
        <item x="194"/>
        <item x="191"/>
        <item m="1" x="682"/>
        <item x="266"/>
        <item x="111"/>
        <item x="127"/>
        <item x="105"/>
        <item x="89"/>
        <item m="1" x="503"/>
        <item x="4"/>
        <item x="81"/>
        <item m="1" x="841"/>
        <item x="82"/>
        <item x="270"/>
        <item m="1" x="540"/>
        <item x="284"/>
        <item x="187"/>
        <item x="100"/>
        <item x="94"/>
        <item x="142"/>
        <item x="86"/>
        <item m="1" x="732"/>
        <item m="1" x="899"/>
        <item m="1" x="500"/>
        <item m="1" x="839"/>
        <item x="165"/>
        <item x="145"/>
        <item x="140"/>
        <item x="7"/>
        <item x="174"/>
        <item x="169"/>
        <item x="220"/>
        <item x="271"/>
        <item x="190"/>
        <item x="272"/>
        <item x="195"/>
        <item x="141"/>
        <item x="83"/>
        <item x="177"/>
        <item x="178"/>
        <item m="1" x="542"/>
        <item m="1" x="764"/>
        <item m="1" x="665"/>
        <item x="201"/>
        <item m="1" x="560"/>
        <item x="189"/>
        <item x="80"/>
        <item m="1" x="843"/>
        <item x="110"/>
        <item m="1" x="804"/>
        <item m="1" x="501"/>
        <item x="118"/>
        <item x="144"/>
        <item m="1" x="670"/>
        <item m="1" x="663"/>
        <item x="176"/>
        <item x="172"/>
        <item x="175"/>
        <item m="1" x="379"/>
        <item x="170"/>
        <item m="1" x="856"/>
        <item x="106"/>
        <item m="1" x="365"/>
        <item x="112"/>
        <item x="200"/>
        <item m="1" x="636"/>
        <item m="1" x="838"/>
        <item m="1" x="330"/>
        <item m="1" x="621"/>
        <item m="1" x="461"/>
        <item m="1" x="758"/>
        <item m="1" x="824"/>
        <item x="265"/>
        <item m="1" x="817"/>
        <item m="1" x="695"/>
        <item x="126"/>
        <item m="1" x="847"/>
        <item m="1" x="468"/>
        <item m="1" x="600"/>
        <item m="1" x="361"/>
        <item x="129"/>
        <item m="1" x="608"/>
        <item m="1" x="302"/>
        <item m="1" x="597"/>
        <item x="98"/>
        <item m="1" x="714"/>
        <item x="128"/>
        <item m="1" x="362"/>
        <item m="1" x="367"/>
        <item x="79"/>
        <item m="1" x="403"/>
        <item m="1" x="511"/>
        <item x="292"/>
        <item m="1" x="696"/>
        <item x="293"/>
        <item m="1" x="343"/>
        <item x="263"/>
        <item x="290"/>
        <item m="1" x="350"/>
        <item x="291"/>
        <item x="231"/>
        <item x="3"/>
        <item x="171"/>
        <item m="1" x="681"/>
        <item m="1" x="409"/>
        <item m="1" x="484"/>
        <item x="156"/>
        <item x="33"/>
        <item m="1" x="692"/>
        <item m="1" x="374"/>
        <item x="16"/>
        <item m="1" x="385"/>
        <item m="1" x="742"/>
        <item m="1" x="455"/>
        <item m="1" x="889"/>
        <item x="97"/>
        <item x="47"/>
        <item m="1" x="751"/>
        <item m="1" x="457"/>
        <item m="1" x="703"/>
        <item m="1" x="791"/>
        <item m="1" x="428"/>
        <item m="1" x="648"/>
        <item m="1" x="685"/>
        <item m="1" x="814"/>
        <item m="1" x="582"/>
        <item m="1" x="307"/>
        <item m="1" x="603"/>
        <item m="1" x="667"/>
        <item m="1" x="589"/>
        <item m="1" x="802"/>
        <item m="1" x="807"/>
        <item m="1" x="795"/>
        <item m="1" x="613"/>
        <item m="1" x="701"/>
        <item m="1" x="706"/>
        <item m="1" x="813"/>
        <item m="1" x="842"/>
        <item m="1" x="717"/>
        <item x="40"/>
        <item m="1" x="803"/>
        <item m="1" x="398"/>
        <item m="1" x="736"/>
        <item m="1" x="348"/>
        <item m="1" x="532"/>
        <item m="1" x="335"/>
        <item m="1" x="305"/>
        <item m="1" x="649"/>
        <item m="1" x="544"/>
        <item m="1" x="514"/>
        <item x="35"/>
        <item m="1" x="460"/>
        <item m="1" x="702"/>
        <item x="39"/>
        <item m="1" x="831"/>
        <item m="1" x="482"/>
        <item m="1" x="611"/>
        <item m="1" x="741"/>
        <item m="1" x="485"/>
        <item x="41"/>
        <item m="1" x="363"/>
        <item m="1" x="364"/>
        <item m="1" x="869"/>
        <item m="1" x="402"/>
        <item m="1" x="314"/>
        <item x="36"/>
        <item x="21"/>
        <item x="123"/>
        <item x="120"/>
        <item m="1" x="554"/>
        <item x="103"/>
        <item m="1" x="467"/>
        <item m="1" x="375"/>
        <item x="213"/>
        <item x="132"/>
        <item x="52"/>
        <item m="1" x="793"/>
        <item x="186"/>
        <item m="1" x="321"/>
        <item x="51"/>
        <item x="133"/>
        <item x="95"/>
        <item x="205"/>
        <item x="196"/>
        <item m="1" x="412"/>
        <item x="244"/>
        <item x="246"/>
        <item m="1" x="861"/>
        <item m="1" x="786"/>
        <item x="236"/>
        <item x="185"/>
        <item x="233"/>
        <item x="261"/>
        <item m="1" x="493"/>
        <item x="75"/>
        <item x="109"/>
        <item x="117"/>
        <item x="115"/>
        <item x="119"/>
        <item x="122"/>
        <item x="45"/>
        <item x="58"/>
        <item m="1" x="654"/>
        <item x="121"/>
        <item m="1" x="885"/>
        <item x="226"/>
        <item m="1" x="874"/>
        <item m="1" x="622"/>
        <item m="1" x="477"/>
        <item x="298"/>
        <item x="248"/>
        <item x="283"/>
        <item x="113"/>
        <item x="114"/>
        <item x="124"/>
        <item x="101"/>
        <item m="1" x="790"/>
        <item x="173"/>
        <item x="168"/>
        <item x="164"/>
        <item x="50"/>
        <item x="280"/>
        <item x="77"/>
        <item x="237"/>
        <item x="76"/>
        <item x="295"/>
        <item x="239"/>
        <item m="1" x="754"/>
        <item m="1" x="576"/>
        <item m="1" x="896"/>
        <item m="1" x="497"/>
        <item x="256"/>
        <item x="56"/>
        <item x="240"/>
        <item m="1" x="306"/>
        <item m="1" x="816"/>
        <item m="1" x="353"/>
        <item m="1" x="738"/>
        <item m="1" x="821"/>
        <item m="1" x="721"/>
        <item m="1" x="325"/>
        <item m="1" x="566"/>
        <item m="1" x="775"/>
        <item m="1" x="594"/>
        <item m="1" x="557"/>
        <item m="1" x="410"/>
        <item m="1" x="781"/>
        <item m="1" x="342"/>
        <item m="1" x="517"/>
        <item m="1" x="371"/>
        <item m="1" x="319"/>
        <item m="1" x="719"/>
        <item m="1" x="478"/>
        <item m="1" x="726"/>
        <item m="1" x="618"/>
        <item m="1" x="490"/>
        <item m="1" x="642"/>
        <item m="1" x="317"/>
        <item m="1" x="883"/>
        <item m="1" x="771"/>
        <item m="1" x="354"/>
        <item m="1" x="527"/>
        <item m="1" x="848"/>
        <item m="1" x="678"/>
        <item m="1" x="630"/>
        <item m="1" x="491"/>
        <item m="1" x="666"/>
        <item m="1" x="382"/>
        <item m="1" x="420"/>
        <item m="1" x="782"/>
        <item m="1" x="644"/>
        <item m="1" x="431"/>
        <item m="1" x="507"/>
        <item m="1" x="489"/>
        <item m="1" x="472"/>
        <item m="1" x="469"/>
        <item m="1" x="333"/>
        <item m="1" x="377"/>
        <item m="1" x="585"/>
        <item m="1" x="605"/>
        <item m="1" x="551"/>
        <item m="1" x="381"/>
        <item m="1" x="832"/>
        <item m="1" x="504"/>
        <item m="1" x="549"/>
        <item m="1" x="473"/>
        <item m="1" x="878"/>
        <item m="1" x="574"/>
        <item m="1" x="358"/>
        <item m="1" x="801"/>
        <item m="1" x="494"/>
        <item m="1" x="545"/>
        <item m="1" x="602"/>
        <item m="1" x="301"/>
        <item m="1" x="647"/>
        <item m="1" x="705"/>
        <item m="1" x="890"/>
        <item m="1" x="437"/>
        <item m="1" x="423"/>
        <item m="1" x="683"/>
        <item m="1" x="406"/>
        <item m="1" x="529"/>
        <item m="1" x="320"/>
        <item m="1" x="415"/>
        <item m="1" x="805"/>
        <item m="1" x="664"/>
        <item m="1" x="892"/>
        <item m="1" x="421"/>
        <item m="1" x="413"/>
        <item m="1" x="387"/>
        <item m="1" x="539"/>
        <item m="1" x="720"/>
        <item m="1" x="773"/>
        <item m="1" x="337"/>
        <item m="1" x="531"/>
        <item m="1" x="690"/>
        <item m="1" x="822"/>
        <item m="1" x="777"/>
        <item m="1" x="328"/>
        <item m="1" x="759"/>
        <item m="1" x="355"/>
        <item m="1" x="806"/>
        <item m="1" x="351"/>
        <item m="1" x="401"/>
        <item m="1" x="520"/>
        <item m="1" x="521"/>
        <item m="1" x="580"/>
        <item x="43"/>
        <item m="1" x="634"/>
        <item x="20"/>
        <item m="1" x="679"/>
        <item m="1" x="828"/>
        <item m="1" x="426"/>
        <item x="219"/>
        <item m="1" x="734"/>
        <item m="1" x="623"/>
        <item x="72"/>
        <item m="1" x="404"/>
        <item m="1" x="823"/>
        <item m="1" x="405"/>
        <item m="1" x="513"/>
        <item x="183"/>
        <item x="55"/>
        <item m="1" x="868"/>
        <item x="78"/>
        <item x="8"/>
        <item m="1" x="787"/>
        <item x="159"/>
        <item x="1"/>
        <item m="1" x="573"/>
        <item x="188"/>
        <item x="9"/>
        <item x="46"/>
        <item x="69"/>
        <item m="1" x="614"/>
        <item m="1" x="768"/>
        <item m="1" x="436"/>
        <item m="1" x="593"/>
        <item m="1" x="372"/>
        <item x="6"/>
        <item x="162"/>
        <item x="93"/>
        <item m="1" x="543"/>
        <item x="161"/>
        <item m="1" x="481"/>
        <item x="218"/>
        <item m="1" x="827"/>
        <item m="1" x="523"/>
        <item m="1" x="615"/>
        <item m="1" x="446"/>
        <item m="1" x="607"/>
        <item x="102"/>
        <item x="160"/>
        <item x="221"/>
        <item x="182"/>
        <item m="1" x="763"/>
        <item x="181"/>
        <item x="180"/>
        <item x="184"/>
        <item x="179"/>
        <item x="131"/>
        <item x="96"/>
        <item m="1" x="765"/>
        <item m="1" x="433"/>
        <item x="66"/>
        <item m="1" x="898"/>
        <item x="197"/>
        <item x="199"/>
        <item m="1" x="723"/>
        <item x="53"/>
        <item x="54"/>
        <item m="1" x="789"/>
        <item x="90"/>
        <item m="1" x="388"/>
        <item x="232"/>
        <item x="73"/>
        <item m="1" x="866"/>
        <item x="68"/>
        <item m="1" x="395"/>
        <item x="67"/>
        <item m="1" x="434"/>
        <item m="1" x="810"/>
        <item m="1" x="553"/>
        <item m="1" x="525"/>
        <item m="1" x="452"/>
        <item m="1" x="499"/>
        <item m="1" x="471"/>
        <item m="1" x="392"/>
        <item m="1" x="799"/>
        <item m="1" x="794"/>
        <item m="1" x="558"/>
        <item m="1" x="818"/>
        <item m="1" x="851"/>
        <item m="1" x="820"/>
        <item m="1" x="435"/>
        <item m="1" x="389"/>
        <item m="1" x="418"/>
        <item m="1" x="555"/>
        <item m="1" x="570"/>
        <item m="1" x="526"/>
        <item m="1" x="609"/>
        <item m="1" x="733"/>
        <item m="1" x="438"/>
        <item m="1" x="650"/>
        <item m="1" x="849"/>
        <item m="1" x="315"/>
        <item m="1" x="756"/>
        <item m="1" x="596"/>
        <item m="1" x="462"/>
        <item m="1" x="512"/>
        <item m="1" x="631"/>
        <item m="1" x="657"/>
        <item m="1" x="708"/>
        <item x="57"/>
        <item m="1" x="671"/>
        <item m="1" x="575"/>
        <item m="1" x="565"/>
        <item m="1" x="352"/>
        <item x="15"/>
        <item x="49"/>
        <item x="44"/>
        <item m="1" x="447"/>
        <item x="257"/>
        <item m="1" x="486"/>
        <item m="1" x="309"/>
        <item m="1" x="830"/>
        <item x="258"/>
        <item x="74"/>
        <item x="212"/>
        <item x="208"/>
        <item x="207"/>
        <item x="206"/>
        <item x="211"/>
        <item x="130"/>
        <item x="210"/>
        <item x="209"/>
        <item x="223"/>
        <item m="1" x="673"/>
        <item x="222"/>
        <item x="224"/>
        <item x="2"/>
        <item m="1" x="798"/>
        <item m="1" x="440"/>
        <item m="1" x="895"/>
        <item m="1" x="834"/>
        <item m="1" x="571"/>
        <item m="1" x="439"/>
        <item m="1" x="399"/>
        <item m="1" x="432"/>
        <item m="1" x="864"/>
        <item m="1" x="444"/>
        <item m="1" x="448"/>
        <item m="1" x="891"/>
        <item m="1" x="808"/>
        <item m="1" x="875"/>
        <item m="1" x="662"/>
        <item m="1" x="475"/>
        <item m="1" x="546"/>
        <item m="1" x="748"/>
        <item m="1" x="888"/>
        <item x="0"/>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214"/>
    </i>
    <i r="1">
      <x v="265"/>
    </i>
    <i t="blank">
      <x/>
    </i>
    <i>
      <x v="1"/>
      <x v="264"/>
    </i>
    <i r="1">
      <x v="859"/>
    </i>
    <i t="blank">
      <x v="1"/>
    </i>
    <i>
      <x v="2"/>
      <x v="857"/>
    </i>
    <i t="blank">
      <x v="2"/>
    </i>
    <i>
      <x v="4"/>
      <x v="858"/>
    </i>
    <i t="blank">
      <x v="4"/>
    </i>
  </rowItems>
  <colItems count="1">
    <i/>
  </colItems>
  <formats count="25">
    <format dxfId="142">
      <pivotArea type="all" dataOnly="0" outline="0" fieldPosition="0"/>
    </format>
    <format dxfId="141">
      <pivotArea type="all" dataOnly="0" outline="0" fieldPosition="0"/>
    </format>
    <format dxfId="140">
      <pivotArea type="all" dataOnly="0" outline="0" fieldPosition="0"/>
    </format>
    <format dxfId="139">
      <pivotArea dataOnly="0" labelOnly="1" outline="0" fieldPosition="0">
        <references count="1">
          <reference field="2" count="1" defaultSubtotal="1">
            <x v="0"/>
          </reference>
        </references>
      </pivotArea>
    </format>
    <format dxfId="138">
      <pivotArea dataOnly="0" labelOnly="1" outline="0" fieldPosition="0">
        <references count="1">
          <reference field="2" count="1" defaultSubtotal="1">
            <x v="1"/>
          </reference>
        </references>
      </pivotArea>
    </format>
    <format dxfId="137">
      <pivotArea dataOnly="0" labelOnly="1" outline="0" fieldPosition="0">
        <references count="1">
          <reference field="2" count="1" defaultSubtotal="1">
            <x v="2"/>
          </reference>
        </references>
      </pivotArea>
    </format>
    <format dxfId="136">
      <pivotArea dataOnly="0" labelOnly="1" outline="0" fieldPosition="0">
        <references count="1">
          <reference field="2" count="1" defaultSubtotal="1">
            <x v="3"/>
          </reference>
        </references>
      </pivotArea>
    </format>
    <format dxfId="135">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34">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33">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32">
      <pivotArea dataOnly="0" labelOnly="1" outline="0" fieldPosition="0">
        <references count="2">
          <reference field="0" count="50">
            <x v="9"/>
            <x v="65"/>
            <x v="67"/>
            <x v="70"/>
            <x v="73"/>
            <x v="75"/>
            <x v="76"/>
            <x v="83"/>
            <x v="96"/>
            <x v="99"/>
            <x v="192"/>
            <x v="221"/>
            <x v="231"/>
            <x v="237"/>
            <x v="241"/>
            <x v="244"/>
            <x v="247"/>
            <x v="306"/>
            <x v="308"/>
            <x v="317"/>
            <x v="320"/>
            <x v="321"/>
            <x v="326"/>
            <x v="327"/>
            <x v="329"/>
            <x v="332"/>
            <x v="334"/>
            <x v="337"/>
            <x v="538"/>
            <x v="542"/>
            <x v="543"/>
            <x v="545"/>
            <x v="658"/>
            <x v="681"/>
            <x v="682"/>
            <x v="689"/>
            <x v="690"/>
            <x v="691"/>
            <x v="693"/>
            <x v="694"/>
            <x v="697"/>
            <x v="698"/>
            <x v="699"/>
            <x v="701"/>
            <x v="703"/>
            <x v="712"/>
            <x v="713"/>
            <x v="719"/>
            <x v="720"/>
            <x v="725"/>
          </reference>
          <reference field="2" count="1" selected="0">
            <x v="3"/>
          </reference>
        </references>
      </pivotArea>
    </format>
    <format dxfId="131">
      <pivotArea dataOnly="0" labelOnly="1" outline="0" fieldPosition="0">
        <references count="2">
          <reference field="0" count="11">
            <x v="733"/>
            <x v="735"/>
            <x v="744"/>
            <x v="745"/>
            <x v="825"/>
            <x v="827"/>
            <x v="889"/>
            <x v="891"/>
            <x v="892"/>
            <x v="898"/>
            <x v="899"/>
          </reference>
          <reference field="2" count="1" selected="0">
            <x v="3"/>
          </reference>
        </references>
      </pivotArea>
    </format>
    <format dxfId="130">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29">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28">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27">
      <pivotArea dataOnly="0" labelOnly="1" outline="0" fieldPosition="0">
        <references count="2">
          <reference field="0" count="16">
            <x v="98"/>
            <x v="194"/>
            <x v="246"/>
            <x v="322"/>
            <x v="663"/>
            <x v="664"/>
            <x v="696"/>
            <x v="702"/>
            <x v="706"/>
            <x v="715"/>
            <x v="722"/>
            <x v="723"/>
            <x v="732"/>
            <x v="888"/>
            <x v="890"/>
            <x v="893"/>
          </reference>
          <reference field="2" count="1" selected="0">
            <x v="0"/>
          </reference>
        </references>
      </pivotArea>
    </format>
    <format dxfId="126">
      <pivotArea dataOnly="0" labelOnly="1" outline="0" fieldPosition="0">
        <references count="2">
          <reference field="0" count="12">
            <x v="69"/>
            <x v="227"/>
            <x v="228"/>
            <x v="229"/>
            <x v="311"/>
            <x v="312"/>
            <x v="314"/>
            <x v="319"/>
            <x v="325"/>
            <x v="654"/>
            <x v="700"/>
            <x v="739"/>
          </reference>
          <reference field="2" count="1" selected="0">
            <x v="1"/>
          </reference>
        </references>
      </pivotArea>
    </format>
    <format dxfId="125">
      <pivotArea dataOnly="0" labelOnly="1" outline="0" fieldPosition="0">
        <references count="2">
          <reference field="0" count="38">
            <x v="8"/>
            <x v="11"/>
            <x v="64"/>
            <x v="66"/>
            <x v="77"/>
            <x v="81"/>
            <x v="82"/>
            <x v="85"/>
            <x v="87"/>
            <x v="88"/>
            <x v="95"/>
            <x v="195"/>
            <x v="196"/>
            <x v="200"/>
            <x v="205"/>
            <x v="242"/>
            <x v="243"/>
            <x v="309"/>
            <x v="313"/>
            <x v="335"/>
            <x v="336"/>
            <x v="541"/>
            <x v="546"/>
            <x v="547"/>
            <x v="548"/>
            <x v="655"/>
            <x v="680"/>
            <x v="684"/>
            <x v="685"/>
            <x v="686"/>
            <x v="688"/>
            <x v="704"/>
            <x v="709"/>
            <x v="717"/>
            <x v="727"/>
            <x v="729"/>
            <x v="894"/>
            <x v="896"/>
          </reference>
          <reference field="2" count="1" selected="0">
            <x v="2"/>
          </reference>
        </references>
      </pivotArea>
    </format>
    <format dxfId="124">
      <pivotArea field="0" type="button" dataOnly="0" labelOnly="1" outline="0" axis="axisRow" fieldPosition="1"/>
    </format>
    <format dxfId="123">
      <pivotArea dataOnly="0" labelOnly="1" outline="0" fieldPosition="0">
        <references count="2">
          <reference field="0" count="1">
            <x v="214"/>
          </reference>
          <reference field="2" count="1" selected="0">
            <x v="0"/>
          </reference>
        </references>
      </pivotArea>
    </format>
    <format dxfId="122">
      <pivotArea dataOnly="0" labelOnly="1" outline="0" fieldPosition="0">
        <references count="2">
          <reference field="0" count="1">
            <x v="264"/>
          </reference>
          <reference field="2" count="1" selected="0">
            <x v="1"/>
          </reference>
        </references>
      </pivotArea>
    </format>
    <format dxfId="121">
      <pivotArea dataOnly="0" labelOnly="1" outline="0" fieldPosition="0">
        <references count="2">
          <reference field="0" count="1">
            <x v="857"/>
          </reference>
          <reference field="2" count="1" selected="0">
            <x v="2"/>
          </reference>
        </references>
      </pivotArea>
    </format>
    <format dxfId="120">
      <pivotArea dataOnly="0" labelOnly="1" outline="0" fieldPosition="0">
        <references count="1">
          <reference field="0" count="0"/>
        </references>
      </pivotArea>
    </format>
    <format dxfId="119">
      <pivotArea dataOnly="0" labelOnly="1" outline="0" fieldPosition="0">
        <references count="1">
          <reference field="0" count="0"/>
        </references>
      </pivotArea>
    </format>
    <format dxfId="11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15"/>
  <sheetViews>
    <sheetView tabSelected="1" view="pageBreakPreview" zoomScaleNormal="100" zoomScaleSheetLayoutView="100" workbookViewId="0">
      <selection activeCell="H11" sqref="H11"/>
    </sheetView>
  </sheetViews>
  <sheetFormatPr baseColWidth="10" defaultColWidth="11.44140625" defaultRowHeight="14.4" x14ac:dyDescent="0.3"/>
  <cols>
    <col min="1" max="8" width="11.44140625" style="33"/>
    <col min="9" max="9" width="12" style="33" customWidth="1"/>
    <col min="10" max="10" width="13.33203125" style="33" customWidth="1"/>
    <col min="11" max="11" width="12.109375" style="33" customWidth="1"/>
    <col min="12" max="16384" width="11.44140625" style="33"/>
  </cols>
  <sheetData>
    <row r="1" spans="1:11" ht="118.5" customHeight="1" x14ac:dyDescent="0.3">
      <c r="A1" s="300" t="s">
        <v>984</v>
      </c>
      <c r="B1" s="301"/>
      <c r="C1" s="301"/>
      <c r="D1" s="301"/>
      <c r="E1" s="301"/>
      <c r="F1" s="301"/>
      <c r="G1" s="301"/>
      <c r="H1" s="301"/>
      <c r="I1" s="301"/>
      <c r="J1" s="301"/>
      <c r="K1" s="301"/>
    </row>
    <row r="2" spans="1:11" x14ac:dyDescent="0.3">
      <c r="A2" s="304" t="s">
        <v>1141</v>
      </c>
      <c r="B2" s="304"/>
      <c r="C2" s="304"/>
      <c r="D2" s="304"/>
      <c r="E2" s="304"/>
      <c r="F2" s="304"/>
      <c r="G2" s="304"/>
      <c r="H2" s="304"/>
      <c r="I2" s="304"/>
      <c r="J2" s="304"/>
      <c r="K2" s="304"/>
    </row>
    <row r="3" spans="1:11" x14ac:dyDescent="0.3">
      <c r="A3" s="96"/>
      <c r="B3" s="96"/>
      <c r="C3" s="96"/>
      <c r="D3" s="96"/>
      <c r="E3" s="96"/>
      <c r="F3" s="96"/>
      <c r="G3" s="96"/>
      <c r="H3" s="96"/>
      <c r="I3" s="96"/>
      <c r="J3" s="96"/>
      <c r="K3" s="96"/>
    </row>
    <row r="4" spans="1:11" x14ac:dyDescent="0.3">
      <c r="A4" s="34"/>
    </row>
    <row r="5" spans="1:11" x14ac:dyDescent="0.3">
      <c r="A5" s="303" t="s">
        <v>1207</v>
      </c>
      <c r="B5" s="303"/>
      <c r="C5" s="303"/>
      <c r="D5" s="303"/>
      <c r="E5" s="303"/>
      <c r="F5" s="303"/>
    </row>
    <row r="6" spans="1:11" ht="34.5" customHeight="1" x14ac:dyDescent="0.3">
      <c r="A6" s="303"/>
      <c r="B6" s="303"/>
      <c r="C6" s="303"/>
      <c r="D6" s="303"/>
      <c r="E6" s="303"/>
      <c r="F6" s="303"/>
      <c r="G6" s="39"/>
      <c r="H6" s="39"/>
      <c r="I6" s="39"/>
      <c r="J6" s="39"/>
      <c r="K6" s="39"/>
    </row>
    <row r="7" spans="1:11" ht="28.5" customHeight="1" x14ac:dyDescent="0.3">
      <c r="A7" s="303"/>
      <c r="B7" s="303"/>
      <c r="C7" s="303"/>
      <c r="D7" s="303"/>
      <c r="E7" s="303"/>
      <c r="F7" s="303"/>
      <c r="G7" s="39"/>
      <c r="H7" s="39"/>
      <c r="I7" s="39"/>
      <c r="J7" s="39"/>
      <c r="K7" s="39"/>
    </row>
    <row r="8" spans="1:11" ht="26.25" customHeight="1" x14ac:dyDescent="0.3">
      <c r="A8" s="303"/>
      <c r="B8" s="303"/>
      <c r="C8" s="303"/>
      <c r="D8" s="303"/>
      <c r="E8" s="303"/>
      <c r="F8" s="303"/>
      <c r="G8" s="39"/>
      <c r="H8" s="39"/>
      <c r="I8" s="39"/>
      <c r="J8" s="39"/>
      <c r="K8" s="39"/>
    </row>
    <row r="9" spans="1:11" ht="44.4" customHeight="1" x14ac:dyDescent="0.3">
      <c r="A9" s="303"/>
      <c r="B9" s="303"/>
      <c r="C9" s="303"/>
      <c r="D9" s="303"/>
      <c r="E9" s="303"/>
      <c r="F9" s="303"/>
      <c r="G9" s="39"/>
      <c r="H9" s="39"/>
      <c r="I9" s="39"/>
      <c r="J9" s="39"/>
      <c r="K9" s="39"/>
    </row>
    <row r="10" spans="1:11" ht="15" customHeight="1" x14ac:dyDescent="0.3">
      <c r="A10" s="303"/>
      <c r="B10" s="303"/>
      <c r="C10" s="303"/>
      <c r="D10" s="303"/>
      <c r="E10" s="303"/>
      <c r="F10" s="303"/>
      <c r="G10" s="39"/>
      <c r="H10" s="39"/>
      <c r="I10" s="39"/>
      <c r="J10" s="39"/>
      <c r="K10" s="39"/>
    </row>
    <row r="11" spans="1:11" x14ac:dyDescent="0.3">
      <c r="A11" s="39"/>
      <c r="B11" s="39"/>
      <c r="C11" s="39"/>
      <c r="D11" s="39"/>
      <c r="E11" s="39"/>
      <c r="F11" s="39"/>
      <c r="G11" s="39"/>
      <c r="H11" s="39"/>
      <c r="I11" s="39"/>
      <c r="J11" s="39"/>
      <c r="K11" s="39"/>
    </row>
    <row r="12" spans="1:11" ht="28.5" customHeight="1" x14ac:dyDescent="0.3">
      <c r="A12" s="302" t="s">
        <v>566</v>
      </c>
      <c r="B12" s="302"/>
      <c r="C12" s="302"/>
      <c r="D12" s="302"/>
      <c r="E12" s="302"/>
      <c r="F12" s="302"/>
      <c r="G12" s="302"/>
      <c r="H12" s="39"/>
      <c r="I12" s="39"/>
      <c r="J12" s="39"/>
      <c r="K12" s="39"/>
    </row>
    <row r="13" spans="1:11" ht="28.5" customHeight="1" x14ac:dyDescent="0.3">
      <c r="A13" s="302" t="s">
        <v>257</v>
      </c>
      <c r="B13" s="302"/>
      <c r="C13" s="302"/>
      <c r="D13" s="302"/>
      <c r="E13" s="302"/>
      <c r="F13" s="302"/>
      <c r="G13" s="302"/>
      <c r="H13" s="302"/>
      <c r="I13" s="302"/>
      <c r="J13" s="302"/>
      <c r="K13" s="302"/>
    </row>
    <row r="14" spans="1:11" ht="20.399999999999999" customHeight="1" x14ac:dyDescent="0.3">
      <c r="A14" s="302" t="s">
        <v>1348</v>
      </c>
      <c r="B14" s="302"/>
      <c r="C14" s="302"/>
      <c r="D14" s="302"/>
      <c r="E14" s="302"/>
      <c r="F14" s="302"/>
      <c r="G14" s="302"/>
      <c r="H14" s="302"/>
      <c r="I14" s="302"/>
      <c r="J14" s="302"/>
      <c r="K14" s="302"/>
    </row>
    <row r="15" spans="1:11" ht="33" customHeight="1" x14ac:dyDescent="0.3">
      <c r="A15" s="302" t="s">
        <v>1144</v>
      </c>
      <c r="B15" s="302"/>
      <c r="C15" s="302"/>
      <c r="D15" s="302"/>
      <c r="E15" s="302"/>
      <c r="F15" s="302"/>
      <c r="G15" s="302"/>
      <c r="H15" s="302"/>
      <c r="I15" s="302"/>
      <c r="J15" s="302"/>
      <c r="K15" s="302"/>
    </row>
  </sheetData>
  <mergeCells count="7">
    <mergeCell ref="A1:K1"/>
    <mergeCell ref="A15:K15"/>
    <mergeCell ref="A12:G12"/>
    <mergeCell ref="A5:F10"/>
    <mergeCell ref="A14:K14"/>
    <mergeCell ref="A13:K13"/>
    <mergeCell ref="A2:K2"/>
  </mergeCells>
  <pageMargins left="0.70866141732283472" right="0.70866141732283472" top="0.74803149606299213" bottom="0.74803149606299213" header="0.31496062992125984" footer="0.31496062992125984"/>
  <pageSetup paperSize="9" orientation="landscape" horizontalDpi="300" verticalDpi="300" r:id="rId1"/>
  <headerFooter>
    <oddFooter>&amp;C&amp;"Tahoma,Italique"&amp;8&amp;K01+034Page &amp;P sur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theme="0" tint="-0.499984740745262"/>
  </sheetPr>
  <dimension ref="A1:D35"/>
  <sheetViews>
    <sheetView view="pageBreakPreview" zoomScaleNormal="100" zoomScaleSheetLayoutView="100" workbookViewId="0">
      <pane ySplit="4" topLeftCell="A20" activePane="bottomLeft" state="frozenSplit"/>
      <selection activeCell="A10" sqref="A10:J10"/>
      <selection pane="bottomLeft" activeCell="B26" sqref="B26:C26"/>
    </sheetView>
  </sheetViews>
  <sheetFormatPr baseColWidth="10" defaultColWidth="11.44140625" defaultRowHeight="13.2" x14ac:dyDescent="0.25"/>
  <cols>
    <col min="1" max="1" width="17.6640625" style="21" customWidth="1"/>
    <col min="2" max="3" width="51.6640625" style="72" customWidth="1"/>
    <col min="4" max="4" width="8.6640625" style="15" customWidth="1"/>
    <col min="5" max="16384" width="11.44140625" style="15"/>
  </cols>
  <sheetData>
    <row r="1" spans="1:4" s="18" customFormat="1" ht="35.1" customHeight="1" x14ac:dyDescent="0.3">
      <c r="A1" s="305" t="s">
        <v>995</v>
      </c>
      <c r="B1" s="305"/>
      <c r="C1" s="305"/>
      <c r="D1" s="305"/>
    </row>
    <row r="4" spans="1:4" ht="19.5" customHeight="1" x14ac:dyDescent="0.25">
      <c r="A4" s="130" t="s">
        <v>14</v>
      </c>
      <c r="B4" s="130" t="s">
        <v>112</v>
      </c>
      <c r="C4" s="130" t="s">
        <v>115</v>
      </c>
      <c r="D4" s="130" t="s">
        <v>15</v>
      </c>
    </row>
    <row r="5" spans="1:4" x14ac:dyDescent="0.25">
      <c r="A5" s="377" t="s">
        <v>476</v>
      </c>
      <c r="B5" s="378"/>
      <c r="C5" s="131"/>
      <c r="D5" s="132"/>
    </row>
    <row r="6" spans="1:4" ht="26.4" x14ac:dyDescent="0.25">
      <c r="A6" s="379" t="s">
        <v>478</v>
      </c>
      <c r="B6" s="24" t="s">
        <v>479</v>
      </c>
      <c r="C6" s="24" t="s">
        <v>480</v>
      </c>
      <c r="D6" s="38"/>
    </row>
    <row r="7" spans="1:4" ht="26.4" x14ac:dyDescent="0.25">
      <c r="A7" s="380"/>
      <c r="B7" s="76" t="s">
        <v>1315</v>
      </c>
      <c r="C7" s="76" t="s">
        <v>481</v>
      </c>
      <c r="D7" s="38"/>
    </row>
    <row r="8" spans="1:4" ht="26.4" x14ac:dyDescent="0.25">
      <c r="A8" s="381"/>
      <c r="B8" s="76" t="s">
        <v>482</v>
      </c>
      <c r="C8" s="76" t="s">
        <v>483</v>
      </c>
      <c r="D8" s="38"/>
    </row>
    <row r="9" spans="1:4" ht="39.6" x14ac:dyDescent="0.25">
      <c r="A9" s="379" t="s">
        <v>1314</v>
      </c>
      <c r="B9" s="76" t="s">
        <v>1317</v>
      </c>
      <c r="C9" s="76" t="s">
        <v>1318</v>
      </c>
      <c r="D9" s="38"/>
    </row>
    <row r="10" spans="1:4" ht="39.6" x14ac:dyDescent="0.25">
      <c r="A10" s="380"/>
      <c r="B10" s="76" t="s">
        <v>1324</v>
      </c>
      <c r="C10" s="76" t="s">
        <v>1319</v>
      </c>
      <c r="D10" s="38"/>
    </row>
    <row r="11" spans="1:4" ht="39.6" x14ac:dyDescent="0.25">
      <c r="A11" s="380"/>
      <c r="B11" s="76" t="s">
        <v>1326</v>
      </c>
      <c r="C11" s="76" t="s">
        <v>1325</v>
      </c>
      <c r="D11" s="38"/>
    </row>
    <row r="12" spans="1:4" ht="26.4" x14ac:dyDescent="0.25">
      <c r="A12" s="380"/>
      <c r="B12" s="76" t="s">
        <v>1320</v>
      </c>
      <c r="C12" s="76" t="s">
        <v>1321</v>
      </c>
      <c r="D12" s="38"/>
    </row>
    <row r="13" spans="1:4" ht="39.6" x14ac:dyDescent="0.25">
      <c r="A13" s="381"/>
      <c r="B13" s="24" t="s">
        <v>484</v>
      </c>
      <c r="C13" s="24" t="s">
        <v>1322</v>
      </c>
      <c r="D13" s="38"/>
    </row>
    <row r="14" spans="1:4" ht="12.75" customHeight="1" x14ac:dyDescent="0.25">
      <c r="A14" s="382" t="s">
        <v>485</v>
      </c>
      <c r="B14" s="24" t="s">
        <v>1310</v>
      </c>
      <c r="C14" s="24" t="s">
        <v>486</v>
      </c>
      <c r="D14" s="38"/>
    </row>
    <row r="15" spans="1:4" ht="26.4" x14ac:dyDescent="0.25">
      <c r="A15" s="382"/>
      <c r="B15" s="24" t="s">
        <v>487</v>
      </c>
      <c r="C15" s="24" t="s">
        <v>1304</v>
      </c>
      <c r="D15" s="38"/>
    </row>
    <row r="16" spans="1:4" x14ac:dyDescent="0.25">
      <c r="A16" s="377" t="s">
        <v>477</v>
      </c>
      <c r="B16" s="378"/>
      <c r="C16" s="131"/>
      <c r="D16" s="132"/>
    </row>
    <row r="17" spans="1:4" ht="39.6" x14ac:dyDescent="0.25">
      <c r="A17" s="383" t="s">
        <v>488</v>
      </c>
      <c r="B17" s="299" t="s">
        <v>1316</v>
      </c>
      <c r="C17" s="299" t="s">
        <v>1313</v>
      </c>
      <c r="D17" s="38"/>
    </row>
    <row r="18" spans="1:4" x14ac:dyDescent="0.25">
      <c r="A18" s="384"/>
      <c r="B18" s="24" t="s">
        <v>489</v>
      </c>
      <c r="C18" s="24" t="s">
        <v>490</v>
      </c>
      <c r="D18" s="38"/>
    </row>
    <row r="19" spans="1:4" ht="26.4" x14ac:dyDescent="0.25">
      <c r="A19" s="383" t="s">
        <v>491</v>
      </c>
      <c r="B19" s="89" t="s">
        <v>492</v>
      </c>
      <c r="C19" s="89" t="s">
        <v>493</v>
      </c>
      <c r="D19" s="38"/>
    </row>
    <row r="20" spans="1:4" ht="26.4" x14ac:dyDescent="0.25">
      <c r="A20" s="384"/>
      <c r="B20" s="89" t="s">
        <v>494</v>
      </c>
      <c r="C20" s="89" t="s">
        <v>495</v>
      </c>
      <c r="D20" s="38"/>
    </row>
    <row r="21" spans="1:4" ht="26.4" x14ac:dyDescent="0.25">
      <c r="A21" s="383" t="s">
        <v>496</v>
      </c>
      <c r="B21" s="24" t="s">
        <v>497</v>
      </c>
      <c r="C21" s="24" t="s">
        <v>498</v>
      </c>
      <c r="D21" s="38"/>
    </row>
    <row r="22" spans="1:4" ht="26.4" x14ac:dyDescent="0.25">
      <c r="A22" s="384"/>
      <c r="B22" s="89" t="s">
        <v>499</v>
      </c>
      <c r="C22" s="89" t="s">
        <v>500</v>
      </c>
      <c r="D22" s="38"/>
    </row>
    <row r="23" spans="1:4" ht="26.4" x14ac:dyDescent="0.25">
      <c r="A23" s="383" t="s">
        <v>501</v>
      </c>
      <c r="B23" s="89" t="s">
        <v>502</v>
      </c>
      <c r="C23" s="89" t="s">
        <v>503</v>
      </c>
      <c r="D23" s="38"/>
    </row>
    <row r="24" spans="1:4" ht="26.4" x14ac:dyDescent="0.25">
      <c r="A24" s="384"/>
      <c r="B24" s="17" t="s">
        <v>504</v>
      </c>
      <c r="C24" s="76" t="s">
        <v>505</v>
      </c>
      <c r="D24" s="38"/>
    </row>
    <row r="25" spans="1:4" ht="26.4" x14ac:dyDescent="0.25">
      <c r="A25" s="90" t="s">
        <v>506</v>
      </c>
      <c r="B25" s="17" t="s">
        <v>1323</v>
      </c>
      <c r="C25" s="76" t="s">
        <v>507</v>
      </c>
      <c r="D25" s="38"/>
    </row>
    <row r="26" spans="1:4" x14ac:dyDescent="0.25">
      <c r="A26" s="90" t="s">
        <v>1309</v>
      </c>
      <c r="B26" s="76" t="s">
        <v>1346</v>
      </c>
      <c r="C26" s="76" t="s">
        <v>1347</v>
      </c>
      <c r="D26" s="38"/>
    </row>
    <row r="27" spans="1:4" ht="52.8" x14ac:dyDescent="0.25">
      <c r="A27" s="90" t="s">
        <v>1281</v>
      </c>
      <c r="B27" s="76" t="s">
        <v>1344</v>
      </c>
      <c r="C27" s="76" t="s">
        <v>1345</v>
      </c>
      <c r="D27" s="38"/>
    </row>
    <row r="28" spans="1:4" ht="26.4" x14ac:dyDescent="0.25">
      <c r="A28" s="90" t="s">
        <v>508</v>
      </c>
      <c r="B28" s="17" t="s">
        <v>509</v>
      </c>
      <c r="C28" s="24" t="s">
        <v>510</v>
      </c>
      <c r="D28" s="38"/>
    </row>
    <row r="29" spans="1:4" ht="39.6" x14ac:dyDescent="0.25">
      <c r="A29" s="90" t="s">
        <v>511</v>
      </c>
      <c r="B29" s="17" t="s">
        <v>512</v>
      </c>
      <c r="C29" s="24" t="s">
        <v>513</v>
      </c>
      <c r="D29" s="38"/>
    </row>
    <row r="30" spans="1:4" ht="39.6" x14ac:dyDescent="0.25">
      <c r="A30" s="91" t="s">
        <v>514</v>
      </c>
      <c r="B30" s="71" t="s">
        <v>515</v>
      </c>
      <c r="C30" s="71" t="s">
        <v>516</v>
      </c>
      <c r="D30" s="38"/>
    </row>
    <row r="31" spans="1:4" x14ac:dyDescent="0.25">
      <c r="A31" s="377" t="s">
        <v>561</v>
      </c>
      <c r="B31" s="378"/>
      <c r="C31" s="131"/>
      <c r="D31" s="132"/>
    </row>
    <row r="32" spans="1:4" ht="26.4" x14ac:dyDescent="0.25">
      <c r="A32" s="98" t="s">
        <v>120</v>
      </c>
      <c r="B32" s="71" t="s">
        <v>562</v>
      </c>
      <c r="C32" s="71" t="s">
        <v>583</v>
      </c>
      <c r="D32" s="38"/>
    </row>
    <row r="33" spans="1:4" x14ac:dyDescent="0.25">
      <c r="A33" s="16"/>
      <c r="B33" s="71"/>
      <c r="C33" s="52"/>
      <c r="D33" s="38"/>
    </row>
    <row r="34" spans="1:4" x14ac:dyDescent="0.25">
      <c r="A34" s="16"/>
      <c r="B34" s="71"/>
      <c r="C34" s="52"/>
      <c r="D34" s="38"/>
    </row>
    <row r="35" spans="1:4" x14ac:dyDescent="0.25">
      <c r="A35" s="16"/>
      <c r="B35" s="71"/>
      <c r="C35" s="52"/>
      <c r="D35" s="38"/>
    </row>
  </sheetData>
  <mergeCells count="11">
    <mergeCell ref="A31:B31"/>
    <mergeCell ref="A17:A18"/>
    <mergeCell ref="A19:A20"/>
    <mergeCell ref="A21:A22"/>
    <mergeCell ref="A23:A24"/>
    <mergeCell ref="A1:D1"/>
    <mergeCell ref="A16:B16"/>
    <mergeCell ref="A5:B5"/>
    <mergeCell ref="A6:A8"/>
    <mergeCell ref="A9:A13"/>
    <mergeCell ref="A14:A15"/>
  </mergeCells>
  <conditionalFormatting sqref="D1:D3 D5:D65540">
    <cfRule type="cellIs" dxfId="103" priority="79" stopIfTrue="1" operator="equal">
      <formula>1</formula>
    </cfRule>
    <cfRule type="cellIs" dxfId="102" priority="80" stopIfTrue="1" operator="equal">
      <formula>2</formula>
    </cfRule>
    <cfRule type="cellIs" dxfId="101" priority="81" stopIfTrue="1" operator="equal">
      <formula>3</formula>
    </cfRule>
    <cfRule type="cellIs" dxfId="100" priority="82"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B26 C1:C1048576" xr:uid="{00000000-0002-0000-0900-000001000000}">
      <formula1>250</formula1>
    </dataValidation>
    <dataValidation type="list" allowBlank="1" showInputMessage="1" showErrorMessage="1" sqref="D2:D65540"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9"/>
  </sheetPr>
  <dimension ref="A1:D27"/>
  <sheetViews>
    <sheetView view="pageBreakPreview" zoomScaleNormal="100" zoomScaleSheetLayoutView="100" workbookViewId="0">
      <pane ySplit="6" topLeftCell="A7" activePane="bottomLeft" state="frozenSplit"/>
      <selection activeCell="A10" sqref="A10:J10"/>
      <selection pane="bottomLeft" activeCell="C16" sqref="C16"/>
    </sheetView>
  </sheetViews>
  <sheetFormatPr baseColWidth="10" defaultColWidth="11.44140625" defaultRowHeight="13.2" x14ac:dyDescent="0.25"/>
  <cols>
    <col min="1" max="1" width="17.6640625" style="21" customWidth="1"/>
    <col min="2" max="3" width="51.6640625" style="72" customWidth="1"/>
    <col min="4" max="4" width="8.6640625" style="15" customWidth="1"/>
    <col min="5" max="16384" width="11.44140625" style="15"/>
  </cols>
  <sheetData>
    <row r="1" spans="1:4" s="18" customFormat="1" ht="35.1" customHeight="1" x14ac:dyDescent="0.3">
      <c r="A1" s="305" t="s">
        <v>996</v>
      </c>
      <c r="B1" s="305"/>
      <c r="C1" s="305"/>
      <c r="D1" s="305"/>
    </row>
    <row r="4" spans="1:4" ht="27" customHeight="1" x14ac:dyDescent="0.45">
      <c r="A4" s="385" t="s">
        <v>7</v>
      </c>
      <c r="B4" s="385"/>
      <c r="C4" s="385"/>
      <c r="D4" s="385"/>
    </row>
    <row r="6" spans="1:4" ht="19.5" customHeight="1" x14ac:dyDescent="0.25">
      <c r="A6" s="130" t="s">
        <v>14</v>
      </c>
      <c r="B6" s="130" t="s">
        <v>112</v>
      </c>
      <c r="C6" s="130" t="s">
        <v>115</v>
      </c>
      <c r="D6" s="130" t="s">
        <v>15</v>
      </c>
    </row>
    <row r="7" spans="1:4" x14ac:dyDescent="0.25">
      <c r="A7" s="190" t="s">
        <v>116</v>
      </c>
      <c r="B7" s="131"/>
      <c r="C7" s="131"/>
      <c r="D7" s="132"/>
    </row>
    <row r="8" spans="1:4" x14ac:dyDescent="0.25">
      <c r="A8" s="380" t="s">
        <v>688</v>
      </c>
      <c r="B8" s="25" t="s">
        <v>162</v>
      </c>
      <c r="C8" s="25" t="s">
        <v>546</v>
      </c>
      <c r="D8" s="38"/>
    </row>
    <row r="9" spans="1:4" ht="26.4" x14ac:dyDescent="0.25">
      <c r="A9" s="380"/>
      <c r="B9" s="71" t="s">
        <v>718</v>
      </c>
      <c r="C9" s="71" t="s">
        <v>940</v>
      </c>
      <c r="D9" s="38"/>
    </row>
    <row r="10" spans="1:4" ht="26.4" x14ac:dyDescent="0.25">
      <c r="A10" s="381"/>
      <c r="B10" s="108" t="s">
        <v>719</v>
      </c>
      <c r="C10" s="71"/>
      <c r="D10" s="38"/>
    </row>
    <row r="11" spans="1:4" x14ac:dyDescent="0.25">
      <c r="A11" s="380" t="s">
        <v>103</v>
      </c>
      <c r="B11" s="25" t="s">
        <v>191</v>
      </c>
      <c r="C11" s="25" t="s">
        <v>398</v>
      </c>
      <c r="D11" s="38"/>
    </row>
    <row r="12" spans="1:4" x14ac:dyDescent="0.25">
      <c r="A12" s="380"/>
      <c r="B12" s="23" t="s">
        <v>161</v>
      </c>
      <c r="C12" s="23" t="s">
        <v>399</v>
      </c>
      <c r="D12" s="38"/>
    </row>
    <row r="13" spans="1:4" ht="26.4" x14ac:dyDescent="0.25">
      <c r="A13" s="381"/>
      <c r="B13" s="23" t="s">
        <v>397</v>
      </c>
      <c r="C13" s="23" t="s">
        <v>549</v>
      </c>
      <c r="D13" s="38"/>
    </row>
    <row r="14" spans="1:4" ht="26.4" x14ac:dyDescent="0.25">
      <c r="A14" s="379" t="s">
        <v>102</v>
      </c>
      <c r="B14" s="24" t="s">
        <v>400</v>
      </c>
      <c r="C14" s="24" t="s">
        <v>517</v>
      </c>
      <c r="D14" s="38"/>
    </row>
    <row r="15" spans="1:4" x14ac:dyDescent="0.25">
      <c r="A15" s="380"/>
      <c r="B15" s="24" t="s">
        <v>584</v>
      </c>
      <c r="C15" s="24" t="s">
        <v>593</v>
      </c>
      <c r="D15" s="37"/>
    </row>
    <row r="16" spans="1:4" x14ac:dyDescent="0.25">
      <c r="A16" s="380"/>
      <c r="B16" s="40" t="s">
        <v>585</v>
      </c>
      <c r="C16" s="40" t="s">
        <v>518</v>
      </c>
      <c r="D16" s="37"/>
    </row>
    <row r="17" spans="1:4" x14ac:dyDescent="0.25">
      <c r="A17" s="380"/>
      <c r="B17" s="24" t="s">
        <v>111</v>
      </c>
      <c r="C17" s="24" t="s">
        <v>519</v>
      </c>
      <c r="D17" s="37"/>
    </row>
    <row r="18" spans="1:4" x14ac:dyDescent="0.25">
      <c r="A18" s="380"/>
      <c r="B18" s="24" t="s">
        <v>110</v>
      </c>
      <c r="C18" s="24" t="s">
        <v>520</v>
      </c>
      <c r="D18" s="37"/>
    </row>
    <row r="19" spans="1:4" x14ac:dyDescent="0.25">
      <c r="A19" s="381"/>
      <c r="B19" s="24" t="s">
        <v>173</v>
      </c>
      <c r="C19" s="24" t="s">
        <v>173</v>
      </c>
      <c r="D19" s="37"/>
    </row>
    <row r="20" spans="1:4" x14ac:dyDescent="0.25">
      <c r="A20" s="377" t="s">
        <v>117</v>
      </c>
      <c r="B20" s="378"/>
      <c r="C20" s="131"/>
      <c r="D20" s="132"/>
    </row>
    <row r="21" spans="1:4" x14ac:dyDescent="0.25">
      <c r="A21" s="20" t="s">
        <v>729</v>
      </c>
      <c r="B21" s="94" t="s">
        <v>731</v>
      </c>
      <c r="C21" s="76" t="s">
        <v>732</v>
      </c>
      <c r="D21" s="38"/>
    </row>
    <row r="22" spans="1:4" x14ac:dyDescent="0.25">
      <c r="A22" s="20"/>
      <c r="B22" s="43"/>
      <c r="C22" s="52" t="s">
        <v>441</v>
      </c>
      <c r="D22" s="38">
        <v>1</v>
      </c>
    </row>
    <row r="23" spans="1:4" x14ac:dyDescent="0.25">
      <c r="A23" s="20"/>
      <c r="B23" s="43"/>
      <c r="C23" s="52" t="s">
        <v>442</v>
      </c>
      <c r="D23" s="38">
        <v>2</v>
      </c>
    </row>
    <row r="24" spans="1:4" x14ac:dyDescent="0.25">
      <c r="A24" s="20"/>
      <c r="B24" s="43"/>
      <c r="C24" s="52" t="s">
        <v>443</v>
      </c>
      <c r="D24" s="38">
        <v>3</v>
      </c>
    </row>
    <row r="25" spans="1:4" x14ac:dyDescent="0.25">
      <c r="A25" s="91"/>
      <c r="B25" s="71"/>
      <c r="C25" s="52"/>
      <c r="D25" s="38"/>
    </row>
    <row r="26" spans="1:4" x14ac:dyDescent="0.25">
      <c r="A26" s="91"/>
      <c r="B26" s="71"/>
      <c r="C26" s="52"/>
      <c r="D26" s="38"/>
    </row>
    <row r="27" spans="1:4" x14ac:dyDescent="0.25">
      <c r="A27" s="91"/>
      <c r="B27" s="71"/>
      <c r="C27" s="52"/>
      <c r="D27" s="38"/>
    </row>
  </sheetData>
  <mergeCells count="6">
    <mergeCell ref="A1:D1"/>
    <mergeCell ref="A4:D4"/>
    <mergeCell ref="A8:A10"/>
    <mergeCell ref="A20:B20"/>
    <mergeCell ref="A14:A19"/>
    <mergeCell ref="A11:A13"/>
  </mergeCells>
  <conditionalFormatting sqref="D1:D1048576">
    <cfRule type="cellIs" dxfId="99" priority="1" stopIfTrue="1" operator="equal">
      <formula>"#"</formula>
    </cfRule>
    <cfRule type="cellIs" dxfId="98" priority="2" stopIfTrue="1" operator="equal">
      <formula>3</formula>
    </cfRule>
    <cfRule type="cellIs" dxfId="97" priority="3" stopIfTrue="1" operator="equal">
      <formula>2</formula>
    </cfRule>
    <cfRule type="cellIs" dxfId="96" priority="4" stopIfTrue="1" operator="equal">
      <formula>1</formula>
    </cfRule>
  </conditionalFormatting>
  <dataValidations count="2">
    <dataValidation type="list" allowBlank="1" showInputMessage="1" showErrorMessage="1" sqref="D2:D3 D5:D65536"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theme="9"/>
  </sheetPr>
  <dimension ref="A1:D40"/>
  <sheetViews>
    <sheetView view="pageBreakPreview" zoomScaleNormal="100" zoomScaleSheetLayoutView="100" workbookViewId="0">
      <pane ySplit="3" topLeftCell="A4" activePane="bottomLeft" state="frozenSplit"/>
      <selection activeCell="A10" sqref="A10:J10"/>
      <selection pane="bottomLeft" activeCell="C12" sqref="C12"/>
    </sheetView>
  </sheetViews>
  <sheetFormatPr baseColWidth="10" defaultColWidth="11.44140625" defaultRowHeight="13.2" x14ac:dyDescent="0.25"/>
  <cols>
    <col min="1" max="1" width="17.6640625" style="21" customWidth="1"/>
    <col min="2" max="3" width="51.6640625" style="72" customWidth="1"/>
    <col min="4" max="4" width="8.6640625" style="15" customWidth="1"/>
    <col min="5" max="16384" width="11.44140625" style="15"/>
  </cols>
  <sheetData>
    <row r="1" spans="1:4" ht="27" customHeight="1" x14ac:dyDescent="0.45">
      <c r="A1" s="385" t="s">
        <v>953</v>
      </c>
      <c r="B1" s="385"/>
      <c r="C1" s="385"/>
      <c r="D1" s="385"/>
    </row>
    <row r="3" spans="1:4" ht="20.100000000000001" customHeight="1" x14ac:dyDescent="0.25">
      <c r="A3" s="130" t="s">
        <v>14</v>
      </c>
      <c r="B3" s="130" t="s">
        <v>112</v>
      </c>
      <c r="C3" s="130" t="s">
        <v>115</v>
      </c>
      <c r="D3" s="130" t="s">
        <v>15</v>
      </c>
    </row>
    <row r="4" spans="1:4" x14ac:dyDescent="0.25">
      <c r="A4" s="190" t="s">
        <v>116</v>
      </c>
      <c r="B4" s="131"/>
      <c r="C4" s="131"/>
      <c r="D4" s="132"/>
    </row>
    <row r="5" spans="1:4" x14ac:dyDescent="0.25">
      <c r="A5" s="388" t="s">
        <v>774</v>
      </c>
      <c r="B5" s="153" t="s">
        <v>778</v>
      </c>
      <c r="C5" s="26"/>
      <c r="D5" s="37"/>
    </row>
    <row r="6" spans="1:4" x14ac:dyDescent="0.25">
      <c r="A6" s="389"/>
      <c r="B6" s="153" t="s">
        <v>779</v>
      </c>
      <c r="C6" s="26"/>
      <c r="D6" s="37"/>
    </row>
    <row r="7" spans="1:4" ht="26.4" x14ac:dyDescent="0.25">
      <c r="A7" s="382" t="s">
        <v>113</v>
      </c>
      <c r="B7" s="71" t="s">
        <v>1305</v>
      </c>
      <c r="C7" s="24" t="s">
        <v>1306</v>
      </c>
      <c r="D7" s="37"/>
    </row>
    <row r="8" spans="1:4" ht="26.4" x14ac:dyDescent="0.25">
      <c r="A8" s="382"/>
      <c r="B8" s="147" t="s">
        <v>749</v>
      </c>
      <c r="C8" s="24"/>
      <c r="D8" s="37"/>
    </row>
    <row r="9" spans="1:4" x14ac:dyDescent="0.25">
      <c r="A9" s="377" t="s">
        <v>117</v>
      </c>
      <c r="B9" s="378"/>
      <c r="C9" s="131"/>
      <c r="D9" s="132"/>
    </row>
    <row r="10" spans="1:4" ht="26.4" x14ac:dyDescent="0.25">
      <c r="A10" s="387" t="s">
        <v>270</v>
      </c>
      <c r="B10" s="24" t="s">
        <v>401</v>
      </c>
      <c r="C10" s="24" t="s">
        <v>842</v>
      </c>
      <c r="D10" s="37"/>
    </row>
    <row r="11" spans="1:4" ht="26.4" x14ac:dyDescent="0.25">
      <c r="A11" s="387"/>
      <c r="B11" s="24" t="s">
        <v>1012</v>
      </c>
      <c r="C11" s="24" t="s">
        <v>1011</v>
      </c>
      <c r="D11" s="37"/>
    </row>
    <row r="12" spans="1:4" ht="66" x14ac:dyDescent="0.25">
      <c r="A12" s="387"/>
      <c r="B12" s="80" t="s">
        <v>1073</v>
      </c>
      <c r="C12" s="80" t="s">
        <v>1074</v>
      </c>
      <c r="D12" s="37"/>
    </row>
    <row r="13" spans="1:4" x14ac:dyDescent="0.25">
      <c r="A13" s="387"/>
      <c r="B13" s="80" t="s">
        <v>704</v>
      </c>
      <c r="C13" s="80" t="s">
        <v>402</v>
      </c>
      <c r="D13" s="37"/>
    </row>
    <row r="14" spans="1:4" ht="26.4" x14ac:dyDescent="0.25">
      <c r="A14" s="387"/>
      <c r="B14" s="80" t="s">
        <v>403</v>
      </c>
      <c r="C14" s="80" t="s">
        <v>285</v>
      </c>
      <c r="D14" s="37"/>
    </row>
    <row r="15" spans="1:4" x14ac:dyDescent="0.25">
      <c r="A15" s="387"/>
      <c r="B15" s="80" t="s">
        <v>702</v>
      </c>
      <c r="C15" s="80" t="s">
        <v>275</v>
      </c>
      <c r="D15" s="37"/>
    </row>
    <row r="16" spans="1:4" ht="26.4" x14ac:dyDescent="0.25">
      <c r="A16" s="387"/>
      <c r="B16" s="80" t="s">
        <v>1075</v>
      </c>
      <c r="C16" s="80" t="s">
        <v>1076</v>
      </c>
      <c r="D16" s="37"/>
    </row>
    <row r="17" spans="1:4" ht="26.4" x14ac:dyDescent="0.25">
      <c r="A17" s="387"/>
      <c r="B17" s="80" t="s">
        <v>703</v>
      </c>
      <c r="C17" s="80" t="s">
        <v>279</v>
      </c>
      <c r="D17" s="37"/>
    </row>
    <row r="18" spans="1:4" ht="26.4" x14ac:dyDescent="0.25">
      <c r="A18" s="387"/>
      <c r="B18" s="80" t="s">
        <v>699</v>
      </c>
      <c r="C18" s="80" t="s">
        <v>276</v>
      </c>
      <c r="D18" s="37"/>
    </row>
    <row r="19" spans="1:4" ht="26.4" x14ac:dyDescent="0.25">
      <c r="A19" s="387"/>
      <c r="B19" s="80" t="s">
        <v>700</v>
      </c>
      <c r="C19" s="80" t="s">
        <v>277</v>
      </c>
      <c r="D19" s="37"/>
    </row>
    <row r="20" spans="1:4" ht="26.4" x14ac:dyDescent="0.25">
      <c r="A20" s="387"/>
      <c r="B20" s="80" t="s">
        <v>701</v>
      </c>
      <c r="C20" s="80" t="s">
        <v>278</v>
      </c>
      <c r="D20" s="37"/>
    </row>
    <row r="21" spans="1:4" ht="26.4" x14ac:dyDescent="0.25">
      <c r="A21" s="387"/>
      <c r="B21" s="80" t="s">
        <v>1081</v>
      </c>
      <c r="C21" s="80" t="s">
        <v>1082</v>
      </c>
      <c r="D21" s="37"/>
    </row>
    <row r="22" spans="1:4" ht="26.4" x14ac:dyDescent="0.25">
      <c r="A22" s="387"/>
      <c r="B22" s="80" t="s">
        <v>1083</v>
      </c>
      <c r="C22" s="80" t="s">
        <v>1084</v>
      </c>
      <c r="D22" s="37"/>
    </row>
    <row r="23" spans="1:4" ht="26.4" x14ac:dyDescent="0.25">
      <c r="A23" s="387"/>
      <c r="B23" s="80" t="s">
        <v>1077</v>
      </c>
      <c r="C23" s="80" t="s">
        <v>280</v>
      </c>
      <c r="D23" s="37"/>
    </row>
    <row r="24" spans="1:4" ht="26.4" x14ac:dyDescent="0.25">
      <c r="A24" s="387"/>
      <c r="B24" s="80" t="s">
        <v>1080</v>
      </c>
      <c r="C24" s="80" t="s">
        <v>281</v>
      </c>
      <c r="D24" s="37"/>
    </row>
    <row r="25" spans="1:4" x14ac:dyDescent="0.25">
      <c r="A25" s="387"/>
      <c r="B25" s="80" t="s">
        <v>1078</v>
      </c>
      <c r="C25" s="80" t="s">
        <v>1079</v>
      </c>
      <c r="D25" s="37"/>
    </row>
    <row r="26" spans="1:4" ht="26.4" x14ac:dyDescent="0.25">
      <c r="A26" s="387"/>
      <c r="B26" s="24" t="s">
        <v>1307</v>
      </c>
      <c r="C26" s="24" t="s">
        <v>1308</v>
      </c>
      <c r="D26" s="37"/>
    </row>
    <row r="27" spans="1:4" ht="52.8" x14ac:dyDescent="0.25">
      <c r="A27" s="386" t="s">
        <v>1215</v>
      </c>
      <c r="B27" s="262" t="s">
        <v>1216</v>
      </c>
      <c r="C27" s="262" t="s">
        <v>1217</v>
      </c>
      <c r="D27" s="37"/>
    </row>
    <row r="28" spans="1:4" ht="39.6" x14ac:dyDescent="0.25">
      <c r="A28" s="386"/>
      <c r="B28" s="262" t="s">
        <v>1218</v>
      </c>
      <c r="C28" s="262" t="s">
        <v>1219</v>
      </c>
      <c r="D28" s="37"/>
    </row>
    <row r="29" spans="1:4" ht="52.8" x14ac:dyDescent="0.25">
      <c r="A29" s="386"/>
      <c r="B29" s="262" t="s">
        <v>1220</v>
      </c>
      <c r="C29" s="262" t="s">
        <v>1221</v>
      </c>
      <c r="D29" s="37"/>
    </row>
    <row r="30" spans="1:4" ht="39.6" x14ac:dyDescent="0.25">
      <c r="A30" s="386" t="s">
        <v>1222</v>
      </c>
      <c r="B30" s="262" t="s">
        <v>1223</v>
      </c>
      <c r="C30" s="262" t="s">
        <v>1224</v>
      </c>
      <c r="D30" s="37"/>
    </row>
    <row r="31" spans="1:4" ht="39.6" x14ac:dyDescent="0.25">
      <c r="A31" s="386"/>
      <c r="B31" s="262" t="s">
        <v>1225</v>
      </c>
      <c r="C31" s="264" t="s">
        <v>1226</v>
      </c>
      <c r="D31" s="37"/>
    </row>
    <row r="32" spans="1:4" ht="39.6" x14ac:dyDescent="0.25">
      <c r="A32" s="386"/>
      <c r="B32" s="263" t="s">
        <v>1227</v>
      </c>
      <c r="C32" s="102" t="s">
        <v>1228</v>
      </c>
      <c r="D32" s="37"/>
    </row>
    <row r="33" spans="1:4" ht="52.8" x14ac:dyDescent="0.25">
      <c r="A33" s="386"/>
      <c r="B33" s="263" t="s">
        <v>1229</v>
      </c>
      <c r="C33" s="263" t="s">
        <v>1230</v>
      </c>
      <c r="D33" s="37"/>
    </row>
    <row r="34" spans="1:4" ht="52.8" x14ac:dyDescent="0.25">
      <c r="A34" s="271" t="s">
        <v>1231</v>
      </c>
      <c r="B34" s="76" t="s">
        <v>1232</v>
      </c>
      <c r="C34" s="76" t="s">
        <v>1233</v>
      </c>
      <c r="D34" s="37"/>
    </row>
    <row r="35" spans="1:4" ht="39.6" x14ac:dyDescent="0.25">
      <c r="A35" s="272" t="s">
        <v>1234</v>
      </c>
      <c r="B35" s="76" t="s">
        <v>1203</v>
      </c>
      <c r="C35" s="24" t="s">
        <v>1195</v>
      </c>
      <c r="D35" s="37"/>
    </row>
    <row r="36" spans="1:4" ht="52.8" x14ac:dyDescent="0.25">
      <c r="A36" s="272" t="s">
        <v>1235</v>
      </c>
      <c r="B36" s="76" t="s">
        <v>1236</v>
      </c>
      <c r="C36" s="24" t="s">
        <v>1237</v>
      </c>
      <c r="D36" s="37"/>
    </row>
    <row r="37" spans="1:4" x14ac:dyDescent="0.25">
      <c r="A37" s="41"/>
      <c r="B37" s="24"/>
      <c r="C37" s="52" t="s">
        <v>1196</v>
      </c>
      <c r="D37" s="37">
        <v>2</v>
      </c>
    </row>
    <row r="38" spans="1:4" x14ac:dyDescent="0.25">
      <c r="A38" s="41"/>
      <c r="B38" s="24"/>
      <c r="C38" s="76"/>
      <c r="D38" s="37"/>
    </row>
    <row r="39" spans="1:4" x14ac:dyDescent="0.25">
      <c r="A39" s="41"/>
      <c r="B39" s="24"/>
      <c r="C39" s="52"/>
      <c r="D39" s="37"/>
    </row>
    <row r="40" spans="1:4" x14ac:dyDescent="0.25">
      <c r="A40" s="41"/>
      <c r="B40" s="24"/>
      <c r="C40" s="24"/>
      <c r="D40" s="37"/>
    </row>
  </sheetData>
  <mergeCells count="7">
    <mergeCell ref="A27:A29"/>
    <mergeCell ref="A30:A33"/>
    <mergeCell ref="A10:A26"/>
    <mergeCell ref="A1:D1"/>
    <mergeCell ref="A9:B9"/>
    <mergeCell ref="A7:A8"/>
    <mergeCell ref="A5:A6"/>
  </mergeCells>
  <conditionalFormatting sqref="D1:D1048576">
    <cfRule type="cellIs" dxfId="95" priority="1" stopIfTrue="1" operator="equal">
      <formula>"#"</formula>
    </cfRule>
    <cfRule type="cellIs" dxfId="94" priority="2" stopIfTrue="1" operator="equal">
      <formula>3</formula>
    </cfRule>
    <cfRule type="cellIs" dxfId="93" priority="3" stopIfTrue="1" operator="equal">
      <formula>2</formula>
    </cfRule>
    <cfRule type="cellIs" dxfId="92"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B32:B37 B29 C1:C1048576" xr:uid="{00000000-0002-0000-0B00-000000000000}">
      <formula1>250</formula1>
    </dataValidation>
    <dataValidation type="list" allowBlank="1" showInputMessage="1" showErrorMessage="1" sqref="D1:D1048576" xr:uid="{00000000-0002-0000-0B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theme="9"/>
  </sheetPr>
  <dimension ref="A1:D17"/>
  <sheetViews>
    <sheetView view="pageBreakPreview" zoomScaleNormal="100" zoomScaleSheetLayoutView="100" workbookViewId="0">
      <pane ySplit="3" topLeftCell="A4" activePane="bottomLeft" state="frozenSplit"/>
      <selection activeCell="A10" sqref="A10:J10"/>
      <selection pane="bottomLeft" activeCell="B15" sqref="B15"/>
    </sheetView>
  </sheetViews>
  <sheetFormatPr baseColWidth="10" defaultColWidth="11.44140625" defaultRowHeight="13.2" x14ac:dyDescent="0.25"/>
  <cols>
    <col min="1" max="1" width="17.6640625" style="22" customWidth="1"/>
    <col min="2" max="3" width="51.6640625" style="74" customWidth="1"/>
    <col min="4" max="4" width="8.6640625" style="12" customWidth="1"/>
    <col min="5" max="16384" width="11.44140625" style="12"/>
  </cols>
  <sheetData>
    <row r="1" spans="1:4" ht="27" customHeight="1" x14ac:dyDescent="0.45">
      <c r="A1" s="390" t="s">
        <v>8</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40"/>
      <c r="D5" s="37"/>
    </row>
    <row r="6" spans="1:4" x14ac:dyDescent="0.25">
      <c r="A6" s="393"/>
      <c r="B6" s="153" t="s">
        <v>777</v>
      </c>
      <c r="C6" s="26"/>
      <c r="D6" s="37"/>
    </row>
    <row r="7" spans="1:4" x14ac:dyDescent="0.25">
      <c r="A7" s="389"/>
      <c r="B7" s="153" t="s">
        <v>775</v>
      </c>
      <c r="C7" s="26"/>
      <c r="D7" s="37"/>
    </row>
    <row r="8" spans="1:4" ht="26.4" x14ac:dyDescent="0.25">
      <c r="A8" s="391" t="s">
        <v>119</v>
      </c>
      <c r="B8" s="40" t="s">
        <v>404</v>
      </c>
      <c r="C8" s="40" t="s">
        <v>594</v>
      </c>
      <c r="D8" s="37"/>
    </row>
    <row r="9" spans="1:4" x14ac:dyDescent="0.25">
      <c r="A9" s="392"/>
      <c r="B9" s="26" t="s">
        <v>137</v>
      </c>
      <c r="C9" s="26" t="s">
        <v>405</v>
      </c>
      <c r="D9" s="37"/>
    </row>
    <row r="10" spans="1:4" ht="39.6" x14ac:dyDescent="0.25">
      <c r="A10" s="391" t="s">
        <v>553</v>
      </c>
      <c r="B10" s="24" t="s">
        <v>928</v>
      </c>
      <c r="C10" s="24" t="s">
        <v>929</v>
      </c>
      <c r="D10" s="37"/>
    </row>
    <row r="11" spans="1:4" ht="66" x14ac:dyDescent="0.25">
      <c r="A11" s="392"/>
      <c r="B11" s="104" t="s">
        <v>716</v>
      </c>
      <c r="C11" s="26"/>
      <c r="D11" s="37"/>
    </row>
    <row r="12" spans="1:4" x14ac:dyDescent="0.25">
      <c r="A12" s="377" t="s">
        <v>117</v>
      </c>
      <c r="B12" s="378"/>
      <c r="C12" s="133"/>
      <c r="D12" s="132"/>
    </row>
    <row r="13" spans="1:4" x14ac:dyDescent="0.25">
      <c r="A13" s="97"/>
      <c r="B13" s="40"/>
      <c r="C13" s="52" t="s">
        <v>1193</v>
      </c>
      <c r="D13" s="38">
        <v>1</v>
      </c>
    </row>
    <row r="14" spans="1:4" x14ac:dyDescent="0.25">
      <c r="A14" s="97"/>
      <c r="B14" s="80"/>
      <c r="C14" s="52" t="s">
        <v>1192</v>
      </c>
      <c r="D14" s="38" t="s">
        <v>158</v>
      </c>
    </row>
    <row r="15" spans="1:4" x14ac:dyDescent="0.25">
      <c r="A15" s="97"/>
      <c r="B15" s="80"/>
      <c r="C15" s="76"/>
      <c r="D15" s="38"/>
    </row>
    <row r="16" spans="1:4" x14ac:dyDescent="0.25">
      <c r="A16" s="97"/>
      <c r="B16" s="80"/>
      <c r="C16" s="76"/>
      <c r="D16" s="38"/>
    </row>
    <row r="17" spans="1:4" x14ac:dyDescent="0.25">
      <c r="A17" s="97"/>
      <c r="B17" s="80"/>
      <c r="C17" s="73"/>
      <c r="D17" s="38"/>
    </row>
  </sheetData>
  <mergeCells count="5">
    <mergeCell ref="A1:D1"/>
    <mergeCell ref="A12:B12"/>
    <mergeCell ref="A10:A11"/>
    <mergeCell ref="A8:A9"/>
    <mergeCell ref="A5:A7"/>
  </mergeCells>
  <conditionalFormatting sqref="D1:D1048576">
    <cfRule type="cellIs" dxfId="91" priority="1" stopIfTrue="1" operator="equal">
      <formula>"#"</formula>
    </cfRule>
    <cfRule type="cellIs" dxfId="90" priority="2" stopIfTrue="1" operator="equal">
      <formula>1</formula>
    </cfRule>
    <cfRule type="cellIs" dxfId="89" priority="3" stopIfTrue="1" operator="equal">
      <formula>2</formula>
    </cfRule>
    <cfRule type="cellIs" dxfId="88" priority="4" stopIfTrue="1" operator="equal">
      <formula>3</formula>
    </cfRule>
  </conditionalFormatting>
  <dataValidations count="2">
    <dataValidation type="list" allowBlank="1" showInputMessage="1" showErrorMessage="1" sqref="D2:D65538"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theme="9"/>
  </sheetPr>
  <dimension ref="A1:D32"/>
  <sheetViews>
    <sheetView view="pageBreakPreview" zoomScaleNormal="100" zoomScaleSheetLayoutView="100" workbookViewId="0">
      <pane ySplit="3" topLeftCell="A19" activePane="bottomLeft" state="frozenSplit"/>
      <selection activeCell="A10" sqref="A10:J10"/>
      <selection pane="bottomLeft" activeCell="B41" sqref="B41"/>
    </sheetView>
  </sheetViews>
  <sheetFormatPr baseColWidth="10" defaultColWidth="11.44140625" defaultRowHeight="13.2" x14ac:dyDescent="0.25"/>
  <cols>
    <col min="1" max="1" width="17.6640625" style="15" customWidth="1"/>
    <col min="2" max="3" width="51.6640625" style="72" customWidth="1"/>
    <col min="4" max="4" width="8.6640625" style="14" customWidth="1"/>
    <col min="5" max="16384" width="11.44140625" style="15"/>
  </cols>
  <sheetData>
    <row r="1" spans="1:4" ht="27" customHeight="1" x14ac:dyDescent="0.45">
      <c r="A1" s="385" t="s">
        <v>3</v>
      </c>
      <c r="B1" s="385"/>
      <c r="C1" s="385"/>
      <c r="D1" s="385"/>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26"/>
      <c r="D5" s="37"/>
    </row>
    <row r="6" spans="1:4" x14ac:dyDescent="0.25">
      <c r="A6" s="393"/>
      <c r="B6" s="153" t="s">
        <v>777</v>
      </c>
      <c r="C6" s="26"/>
      <c r="D6" s="37"/>
    </row>
    <row r="7" spans="1:4" x14ac:dyDescent="0.25">
      <c r="A7" s="389"/>
      <c r="B7" s="153" t="s">
        <v>775</v>
      </c>
      <c r="C7" s="26"/>
      <c r="D7" s="37"/>
    </row>
    <row r="8" spans="1:4" x14ac:dyDescent="0.25">
      <c r="A8" s="394" t="s">
        <v>469</v>
      </c>
      <c r="B8" s="23" t="s">
        <v>652</v>
      </c>
      <c r="C8" s="23"/>
      <c r="D8" s="37"/>
    </row>
    <row r="9" spans="1:4" x14ac:dyDescent="0.25">
      <c r="A9" s="395"/>
      <c r="B9" s="23" t="s">
        <v>653</v>
      </c>
      <c r="C9" s="23"/>
      <c r="D9" s="37"/>
    </row>
    <row r="10" spans="1:4" x14ac:dyDescent="0.25">
      <c r="A10" s="395"/>
      <c r="B10" s="23" t="s">
        <v>653</v>
      </c>
      <c r="C10" s="23"/>
      <c r="D10" s="37"/>
    </row>
    <row r="11" spans="1:4" x14ac:dyDescent="0.25">
      <c r="A11" s="395"/>
      <c r="B11" s="23" t="s">
        <v>653</v>
      </c>
      <c r="C11" s="24"/>
      <c r="D11" s="37"/>
    </row>
    <row r="12" spans="1:4" ht="26.4" x14ac:dyDescent="0.25">
      <c r="A12" s="395"/>
      <c r="B12" s="24" t="s">
        <v>655</v>
      </c>
      <c r="C12" s="24" t="s">
        <v>656</v>
      </c>
      <c r="D12" s="37"/>
    </row>
    <row r="13" spans="1:4" ht="26.4" x14ac:dyDescent="0.25">
      <c r="A13" s="396"/>
      <c r="B13" s="23" t="s">
        <v>470</v>
      </c>
      <c r="C13" s="23" t="s">
        <v>1032</v>
      </c>
      <c r="D13" s="37"/>
    </row>
    <row r="14" spans="1:4" ht="26.4" x14ac:dyDescent="0.25">
      <c r="A14" s="394" t="s">
        <v>119</v>
      </c>
      <c r="B14" s="23" t="s">
        <v>461</v>
      </c>
      <c r="C14" s="23" t="s">
        <v>462</v>
      </c>
      <c r="D14" s="37"/>
    </row>
    <row r="15" spans="1:4" ht="26.4" x14ac:dyDescent="0.25">
      <c r="A15" s="395"/>
      <c r="B15" s="23" t="s">
        <v>463</v>
      </c>
      <c r="C15" s="23" t="s">
        <v>464</v>
      </c>
      <c r="D15" s="37"/>
    </row>
    <row r="16" spans="1:4" ht="26.4" x14ac:dyDescent="0.25">
      <c r="A16" s="395"/>
      <c r="B16" s="23" t="s">
        <v>465</v>
      </c>
      <c r="C16" s="23" t="s">
        <v>466</v>
      </c>
      <c r="D16" s="37"/>
    </row>
    <row r="17" spans="1:4" x14ac:dyDescent="0.25">
      <c r="A17" s="395"/>
      <c r="B17" s="23" t="s">
        <v>467</v>
      </c>
      <c r="C17" s="23" t="s">
        <v>468</v>
      </c>
      <c r="D17" s="37"/>
    </row>
    <row r="18" spans="1:4" ht="39.6" x14ac:dyDescent="0.25">
      <c r="A18" s="395"/>
      <c r="B18" s="24" t="s">
        <v>453</v>
      </c>
      <c r="C18" s="76" t="s">
        <v>453</v>
      </c>
      <c r="D18" s="37"/>
    </row>
    <row r="19" spans="1:4" ht="52.8" x14ac:dyDescent="0.25">
      <c r="A19" s="394" t="s">
        <v>118</v>
      </c>
      <c r="B19" s="76" t="s">
        <v>1143</v>
      </c>
      <c r="C19" s="24" t="s">
        <v>1142</v>
      </c>
      <c r="D19" s="38"/>
    </row>
    <row r="20" spans="1:4" ht="26.4" x14ac:dyDescent="0.25">
      <c r="A20" s="396"/>
      <c r="B20" s="148" t="s">
        <v>750</v>
      </c>
      <c r="C20" s="24"/>
      <c r="D20" s="146"/>
    </row>
    <row r="21" spans="1:4" x14ac:dyDescent="0.25">
      <c r="A21" s="377" t="s">
        <v>117</v>
      </c>
      <c r="B21" s="378"/>
      <c r="C21" s="133"/>
      <c r="D21" s="132"/>
    </row>
    <row r="22" spans="1:4" ht="26.4" x14ac:dyDescent="0.25">
      <c r="A22" s="20" t="s">
        <v>756</v>
      </c>
      <c r="B22" s="40" t="s">
        <v>406</v>
      </c>
      <c r="C22" s="40" t="s">
        <v>595</v>
      </c>
      <c r="D22" s="38"/>
    </row>
    <row r="23" spans="1:4" ht="52.8" x14ac:dyDescent="0.25">
      <c r="A23" s="394" t="s">
        <v>163</v>
      </c>
      <c r="B23" s="76" t="s">
        <v>185</v>
      </c>
      <c r="C23" s="76" t="s">
        <v>578</v>
      </c>
      <c r="D23" s="38"/>
    </row>
    <row r="24" spans="1:4" ht="39.6" x14ac:dyDescent="0.25">
      <c r="A24" s="395"/>
      <c r="B24" s="76" t="s">
        <v>407</v>
      </c>
      <c r="C24" s="76" t="s">
        <v>576</v>
      </c>
      <c r="D24" s="38"/>
    </row>
    <row r="25" spans="1:4" ht="26.4" x14ac:dyDescent="0.25">
      <c r="A25" s="395"/>
      <c r="B25" s="76" t="s">
        <v>408</v>
      </c>
      <c r="C25" s="76" t="s">
        <v>577</v>
      </c>
      <c r="D25" s="38"/>
    </row>
    <row r="26" spans="1:4" ht="26.4" x14ac:dyDescent="0.25">
      <c r="A26" s="395"/>
      <c r="B26" s="23" t="s">
        <v>454</v>
      </c>
      <c r="C26" s="23" t="s">
        <v>454</v>
      </c>
      <c r="D26" s="38"/>
    </row>
    <row r="27" spans="1:4" x14ac:dyDescent="0.25">
      <c r="A27" s="395"/>
      <c r="B27" s="23" t="s">
        <v>840</v>
      </c>
      <c r="C27" s="23" t="s">
        <v>455</v>
      </c>
      <c r="D27" s="38"/>
    </row>
    <row r="28" spans="1:4" x14ac:dyDescent="0.25">
      <c r="A28" s="395"/>
      <c r="B28" s="23" t="s">
        <v>841</v>
      </c>
      <c r="C28" s="23" t="s">
        <v>841</v>
      </c>
      <c r="D28" s="38"/>
    </row>
    <row r="29" spans="1:4" ht="39.6" x14ac:dyDescent="0.25">
      <c r="A29" s="396"/>
      <c r="B29" s="24" t="s">
        <v>754</v>
      </c>
      <c r="C29" s="24" t="s">
        <v>856</v>
      </c>
      <c r="D29" s="38"/>
    </row>
    <row r="30" spans="1:4" x14ac:dyDescent="0.25">
      <c r="A30" s="20"/>
      <c r="B30" s="24"/>
      <c r="C30" s="24"/>
      <c r="D30" s="38"/>
    </row>
    <row r="31" spans="1:4" x14ac:dyDescent="0.25">
      <c r="A31" s="20"/>
      <c r="B31" s="24"/>
      <c r="C31" s="24"/>
      <c r="D31" s="38"/>
    </row>
    <row r="32" spans="1:4" x14ac:dyDescent="0.25">
      <c r="A32" s="20"/>
      <c r="B32" s="24"/>
      <c r="C32" s="24"/>
      <c r="D32" s="38"/>
    </row>
  </sheetData>
  <mergeCells count="7">
    <mergeCell ref="A23:A29"/>
    <mergeCell ref="A21:B21"/>
    <mergeCell ref="A1:D1"/>
    <mergeCell ref="A14:A18"/>
    <mergeCell ref="A8:A13"/>
    <mergeCell ref="A19:A20"/>
    <mergeCell ref="A5:A7"/>
  </mergeCells>
  <conditionalFormatting sqref="D1:D1048576">
    <cfRule type="cellIs" dxfId="87" priority="1" stopIfTrue="1" operator="equal">
      <formula>"#"</formula>
    </cfRule>
    <cfRule type="cellIs" dxfId="86" priority="2" stopIfTrue="1" operator="equal">
      <formula>3</formula>
    </cfRule>
    <cfRule type="cellIs" dxfId="85" priority="3" stopIfTrue="1" operator="equal">
      <formula>2</formula>
    </cfRule>
    <cfRule type="cellIs" dxfId="84" priority="4" stopIfTrue="1" operator="equal">
      <formula>1</formula>
    </cfRule>
  </conditionalFormatting>
  <dataValidations count="2">
    <dataValidation type="list" allowBlank="1" showInputMessage="1" showErrorMessage="1" sqref="D2:D65536" xr:uid="{00000000-0002-0000-0D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theme="9" tint="0.39997558519241921"/>
  </sheetPr>
  <dimension ref="A1:D36"/>
  <sheetViews>
    <sheetView view="pageBreakPreview" zoomScaleNormal="100" zoomScaleSheetLayoutView="100" workbookViewId="0">
      <pane ySplit="3" topLeftCell="A14" activePane="bottomLeft" state="frozenSplit"/>
      <selection activeCell="A10" sqref="A10:J10"/>
      <selection pane="bottomLeft" activeCell="F21" sqref="F21"/>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5.8" x14ac:dyDescent="0.45">
      <c r="A1" s="390" t="s">
        <v>820</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4"/>
    </row>
    <row r="5" spans="1:4" ht="26.4" x14ac:dyDescent="0.25">
      <c r="A5" s="397" t="s">
        <v>17</v>
      </c>
      <c r="B5" s="26" t="s">
        <v>174</v>
      </c>
      <c r="C5" s="26" t="s">
        <v>525</v>
      </c>
      <c r="D5" s="38"/>
    </row>
    <row r="6" spans="1:4" x14ac:dyDescent="0.25">
      <c r="A6" s="397"/>
      <c r="B6" s="27" t="s">
        <v>661</v>
      </c>
      <c r="C6" s="27" t="s">
        <v>663</v>
      </c>
      <c r="D6" s="38"/>
    </row>
    <row r="7" spans="1:4" x14ac:dyDescent="0.25">
      <c r="A7" s="397"/>
      <c r="B7" s="7" t="s">
        <v>662</v>
      </c>
      <c r="C7" s="7" t="s">
        <v>664</v>
      </c>
      <c r="D7" s="38"/>
    </row>
    <row r="8" spans="1:4" x14ac:dyDescent="0.25">
      <c r="A8" s="397"/>
      <c r="B8" s="26" t="s">
        <v>659</v>
      </c>
      <c r="C8" s="26" t="s">
        <v>660</v>
      </c>
      <c r="D8" s="38"/>
    </row>
    <row r="9" spans="1:4" ht="26.4" x14ac:dyDescent="0.25">
      <c r="A9" s="397"/>
      <c r="B9" s="104" t="s">
        <v>658</v>
      </c>
      <c r="C9" s="26"/>
      <c r="D9" s="38"/>
    </row>
    <row r="10" spans="1:4" x14ac:dyDescent="0.25">
      <c r="A10" s="397"/>
      <c r="B10" s="26" t="s">
        <v>694</v>
      </c>
      <c r="C10" s="26" t="s">
        <v>696</v>
      </c>
      <c r="D10" s="38"/>
    </row>
    <row r="11" spans="1:4" x14ac:dyDescent="0.25">
      <c r="A11" s="397"/>
      <c r="B11" s="26" t="s">
        <v>695</v>
      </c>
      <c r="C11" s="26" t="s">
        <v>697</v>
      </c>
      <c r="D11" s="38"/>
    </row>
    <row r="12" spans="1:4" x14ac:dyDescent="0.25">
      <c r="A12" s="397"/>
      <c r="B12" s="7" t="s">
        <v>192</v>
      </c>
      <c r="C12" s="7" t="s">
        <v>698</v>
      </c>
      <c r="D12" s="38"/>
    </row>
    <row r="13" spans="1:4" x14ac:dyDescent="0.25">
      <c r="A13" s="397"/>
      <c r="B13" s="26" t="s">
        <v>131</v>
      </c>
      <c r="C13" s="26" t="s">
        <v>410</v>
      </c>
      <c r="D13" s="38"/>
    </row>
    <row r="14" spans="1:4" x14ac:dyDescent="0.25">
      <c r="A14" s="397"/>
      <c r="B14" s="26" t="s">
        <v>651</v>
      </c>
      <c r="C14" s="26" t="s">
        <v>941</v>
      </c>
      <c r="D14" s="38"/>
    </row>
    <row r="15" spans="1:4" x14ac:dyDescent="0.25">
      <c r="A15" s="392"/>
      <c r="B15" s="26" t="s">
        <v>548</v>
      </c>
      <c r="C15" s="26" t="s">
        <v>547</v>
      </c>
      <c r="D15" s="38"/>
    </row>
    <row r="16" spans="1:4" ht="39.6" x14ac:dyDescent="0.25">
      <c r="A16" s="398" t="s">
        <v>751</v>
      </c>
      <c r="B16" s="40" t="s">
        <v>409</v>
      </c>
      <c r="C16" s="40" t="s">
        <v>597</v>
      </c>
      <c r="D16" s="38"/>
    </row>
    <row r="17" spans="1:4" x14ac:dyDescent="0.25">
      <c r="A17" s="399"/>
      <c r="B17" s="24" t="s">
        <v>633</v>
      </c>
      <c r="C17" s="101" t="s">
        <v>634</v>
      </c>
      <c r="D17" s="38"/>
    </row>
    <row r="18" spans="1:4" x14ac:dyDescent="0.25">
      <c r="A18" s="399"/>
      <c r="B18" s="77" t="s">
        <v>1019</v>
      </c>
      <c r="C18" s="77" t="s">
        <v>1020</v>
      </c>
      <c r="D18" s="38"/>
    </row>
    <row r="19" spans="1:4" ht="13.8" x14ac:dyDescent="0.25">
      <c r="A19" s="399"/>
      <c r="B19" s="24" t="s">
        <v>635</v>
      </c>
      <c r="C19" s="102" t="s">
        <v>598</v>
      </c>
      <c r="D19" s="38"/>
    </row>
    <row r="20" spans="1:4" x14ac:dyDescent="0.25">
      <c r="A20" s="399"/>
      <c r="B20" s="24" t="s">
        <v>636</v>
      </c>
      <c r="C20" s="102" t="s">
        <v>521</v>
      </c>
      <c r="D20" s="38"/>
    </row>
    <row r="21" spans="1:4" x14ac:dyDescent="0.25">
      <c r="A21" s="399"/>
      <c r="B21" s="24" t="s">
        <v>637</v>
      </c>
      <c r="C21" s="102" t="s">
        <v>522</v>
      </c>
      <c r="D21" s="38"/>
    </row>
    <row r="22" spans="1:4" x14ac:dyDescent="0.25">
      <c r="A22" s="399"/>
      <c r="B22" s="24" t="s">
        <v>638</v>
      </c>
      <c r="C22" s="102" t="s">
        <v>639</v>
      </c>
      <c r="D22" s="38"/>
    </row>
    <row r="23" spans="1:4" x14ac:dyDescent="0.25">
      <c r="A23" s="399"/>
      <c r="B23" s="24" t="s">
        <v>647</v>
      </c>
      <c r="C23" s="102" t="s">
        <v>648</v>
      </c>
      <c r="D23" s="38"/>
    </row>
    <row r="24" spans="1:4" x14ac:dyDescent="0.25">
      <c r="A24" s="399"/>
      <c r="B24" s="24" t="s">
        <v>640</v>
      </c>
      <c r="C24" s="102" t="s">
        <v>641</v>
      </c>
      <c r="D24" s="38"/>
    </row>
    <row r="25" spans="1:4" x14ac:dyDescent="0.25">
      <c r="A25" s="399"/>
      <c r="B25" s="24" t="s">
        <v>642</v>
      </c>
      <c r="C25" s="102" t="s">
        <v>523</v>
      </c>
      <c r="D25" s="38"/>
    </row>
    <row r="26" spans="1:4" x14ac:dyDescent="0.25">
      <c r="A26" s="399"/>
      <c r="B26" s="24" t="s">
        <v>821</v>
      </c>
      <c r="C26" s="102" t="s">
        <v>822</v>
      </c>
      <c r="D26" s="38"/>
    </row>
    <row r="27" spans="1:4" x14ac:dyDescent="0.25">
      <c r="A27" s="399"/>
      <c r="B27" s="24" t="s">
        <v>823</v>
      </c>
      <c r="C27" s="103" t="s">
        <v>824</v>
      </c>
      <c r="D27" s="38"/>
    </row>
    <row r="28" spans="1:4" x14ac:dyDescent="0.25">
      <c r="A28" s="399"/>
      <c r="B28" s="24" t="s">
        <v>825</v>
      </c>
      <c r="C28" s="103" t="s">
        <v>826</v>
      </c>
      <c r="D28" s="38"/>
    </row>
    <row r="29" spans="1:4" x14ac:dyDescent="0.25">
      <c r="A29" s="399"/>
      <c r="B29" s="24" t="s">
        <v>643</v>
      </c>
      <c r="C29" s="103" t="s">
        <v>524</v>
      </c>
      <c r="D29" s="38"/>
    </row>
    <row r="30" spans="1:4" x14ac:dyDescent="0.25">
      <c r="A30" s="377" t="s">
        <v>117</v>
      </c>
      <c r="B30" s="378"/>
      <c r="C30" s="133"/>
      <c r="D30" s="134"/>
    </row>
    <row r="31" spans="1:4" ht="26.4" x14ac:dyDescent="0.25">
      <c r="A31" s="391" t="s">
        <v>761</v>
      </c>
      <c r="B31" s="26" t="s">
        <v>759</v>
      </c>
      <c r="C31" s="26" t="s">
        <v>760</v>
      </c>
      <c r="D31" s="128"/>
    </row>
    <row r="32" spans="1:4" ht="26.4" x14ac:dyDescent="0.25">
      <c r="A32" s="397"/>
      <c r="B32" s="24" t="s">
        <v>752</v>
      </c>
      <c r="C32" s="24" t="s">
        <v>753</v>
      </c>
      <c r="D32" s="128"/>
    </row>
    <row r="33" spans="1:4" ht="26.4" x14ac:dyDescent="0.25">
      <c r="A33" s="392"/>
      <c r="B33" s="26" t="s">
        <v>193</v>
      </c>
      <c r="C33" s="26" t="s">
        <v>596</v>
      </c>
      <c r="D33" s="128"/>
    </row>
    <row r="34" spans="1:4" x14ac:dyDescent="0.25">
      <c r="A34" s="145"/>
      <c r="B34" s="26"/>
      <c r="C34" s="26"/>
      <c r="D34" s="128"/>
    </row>
    <row r="35" spans="1:4" x14ac:dyDescent="0.25">
      <c r="A35" s="43"/>
      <c r="B35" s="43"/>
      <c r="C35" s="94"/>
      <c r="D35" s="128"/>
    </row>
    <row r="36" spans="1:4" ht="12.75" customHeight="1" x14ac:dyDescent="0.25">
      <c r="A36" s="13"/>
      <c r="B36" s="75"/>
      <c r="C36" s="75"/>
      <c r="D36" s="68"/>
    </row>
  </sheetData>
  <mergeCells count="5">
    <mergeCell ref="A5:A15"/>
    <mergeCell ref="A31:A33"/>
    <mergeCell ref="A16:A29"/>
    <mergeCell ref="A30:B30"/>
    <mergeCell ref="A1:D1"/>
  </mergeCells>
  <conditionalFormatting sqref="D1:D1048576">
    <cfRule type="cellIs" dxfId="83" priority="1" stopIfTrue="1" operator="equal">
      <formula>"#"</formula>
    </cfRule>
    <cfRule type="cellIs" dxfId="82" priority="2" stopIfTrue="1" operator="equal">
      <formula>1</formula>
    </cfRule>
    <cfRule type="cellIs" dxfId="81" priority="3" stopIfTrue="1" operator="equal">
      <formula>2</formula>
    </cfRule>
    <cfRule type="cellIs" dxfId="80" priority="4" stopIfTrue="1" operator="equal">
      <formula>3</formula>
    </cfRule>
  </conditionalFormatting>
  <dataValidations count="2">
    <dataValidation type="list" allowBlank="1" showInputMessage="1" showErrorMessage="1" sqref="D1:D1048576" xr:uid="{00000000-0002-0000-0E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E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theme="9"/>
  </sheetPr>
  <dimension ref="A1:D39"/>
  <sheetViews>
    <sheetView view="pageBreakPreview" zoomScaleNormal="100" zoomScaleSheetLayoutView="100" workbookViewId="0">
      <pane ySplit="3" topLeftCell="A4" activePane="bottomLeft" state="frozenSplit"/>
      <selection activeCell="A10" sqref="A10:J10"/>
      <selection pane="bottomLeft" activeCell="C14" sqref="C14"/>
    </sheetView>
  </sheetViews>
  <sheetFormatPr baseColWidth="10" defaultColWidth="11.44140625" defaultRowHeight="13.2" x14ac:dyDescent="0.25"/>
  <cols>
    <col min="1" max="1" width="17.6640625" style="14" customWidth="1"/>
    <col min="2" max="3" width="51.6640625" style="72" customWidth="1"/>
    <col min="4" max="4" width="8.6640625" style="14" customWidth="1"/>
    <col min="5" max="16384" width="11.44140625" style="15"/>
  </cols>
  <sheetData>
    <row r="1" spans="1:4" ht="27" customHeight="1" x14ac:dyDescent="0.25">
      <c r="A1" s="400" t="s">
        <v>987</v>
      </c>
      <c r="B1" s="400"/>
      <c r="C1" s="400"/>
      <c r="D1" s="40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7" t="s">
        <v>119</v>
      </c>
      <c r="B5" s="77" t="s">
        <v>165</v>
      </c>
      <c r="C5" s="77" t="s">
        <v>526</v>
      </c>
      <c r="D5" s="37"/>
    </row>
    <row r="6" spans="1:4" x14ac:dyDescent="0.25">
      <c r="A6" s="387"/>
      <c r="B6" s="77" t="s">
        <v>164</v>
      </c>
      <c r="C6" s="77" t="s">
        <v>527</v>
      </c>
      <c r="D6" s="37"/>
    </row>
    <row r="7" spans="1:4" ht="26.4" x14ac:dyDescent="0.25">
      <c r="A7" s="387"/>
      <c r="B7" s="24" t="s">
        <v>138</v>
      </c>
      <c r="C7" s="26" t="s">
        <v>528</v>
      </c>
      <c r="D7" s="37"/>
    </row>
    <row r="8" spans="1:4" ht="26.4" x14ac:dyDescent="0.25">
      <c r="A8" s="387"/>
      <c r="B8" s="24" t="s">
        <v>140</v>
      </c>
      <c r="C8" s="24" t="s">
        <v>599</v>
      </c>
      <c r="D8" s="37"/>
    </row>
    <row r="9" spans="1:4" ht="39.6" x14ac:dyDescent="0.25">
      <c r="A9" s="387" t="s">
        <v>553</v>
      </c>
      <c r="B9" s="24" t="s">
        <v>1063</v>
      </c>
      <c r="C9" s="24" t="s">
        <v>930</v>
      </c>
      <c r="D9" s="37"/>
    </row>
    <row r="10" spans="1:4" ht="26.4" x14ac:dyDescent="0.25">
      <c r="A10" s="387"/>
      <c r="B10" s="93" t="s">
        <v>894</v>
      </c>
      <c r="C10" s="24"/>
      <c r="D10" s="37"/>
    </row>
    <row r="11" spans="1:4" ht="39.6" x14ac:dyDescent="0.25">
      <c r="A11" s="387"/>
      <c r="B11" s="93" t="s">
        <v>1072</v>
      </c>
      <c r="C11" s="24"/>
      <c r="D11" s="37"/>
    </row>
    <row r="12" spans="1:4" x14ac:dyDescent="0.25">
      <c r="A12" s="377" t="s">
        <v>117</v>
      </c>
      <c r="B12" s="378"/>
      <c r="C12" s="133"/>
      <c r="D12" s="132"/>
    </row>
    <row r="13" spans="1:4" ht="26.4" x14ac:dyDescent="0.25">
      <c r="A13" s="394" t="s">
        <v>796</v>
      </c>
      <c r="B13" s="26" t="s">
        <v>1107</v>
      </c>
      <c r="C13" s="77" t="s">
        <v>1108</v>
      </c>
      <c r="D13" s="38"/>
    </row>
    <row r="14" spans="1:4" ht="52.8" x14ac:dyDescent="0.25">
      <c r="A14" s="395"/>
      <c r="B14" s="26" t="s">
        <v>1061</v>
      </c>
      <c r="C14" s="77" t="s">
        <v>1065</v>
      </c>
      <c r="D14" s="38"/>
    </row>
    <row r="15" spans="1:4" x14ac:dyDescent="0.25">
      <c r="A15" s="395"/>
      <c r="B15" s="26" t="s">
        <v>1060</v>
      </c>
      <c r="C15" s="77" t="s">
        <v>1066</v>
      </c>
      <c r="D15" s="38"/>
    </row>
    <row r="16" spans="1:4" x14ac:dyDescent="0.25">
      <c r="A16" s="395"/>
      <c r="B16" s="26" t="s">
        <v>1059</v>
      </c>
      <c r="C16" s="77"/>
      <c r="D16" s="38"/>
    </row>
    <row r="17" spans="1:4" x14ac:dyDescent="0.25">
      <c r="A17" s="395"/>
      <c r="B17" s="26" t="s">
        <v>1062</v>
      </c>
      <c r="C17" s="77"/>
      <c r="D17" s="38"/>
    </row>
    <row r="18" spans="1:4" x14ac:dyDescent="0.25">
      <c r="A18" s="396"/>
      <c r="B18" s="26" t="s">
        <v>1064</v>
      </c>
      <c r="C18" s="77"/>
      <c r="D18" s="38"/>
    </row>
    <row r="19" spans="1:4" ht="26.4" x14ac:dyDescent="0.25">
      <c r="A19" s="394" t="s">
        <v>1067</v>
      </c>
      <c r="B19" s="26" t="s">
        <v>1107</v>
      </c>
      <c r="C19" s="77" t="s">
        <v>1108</v>
      </c>
      <c r="D19" s="38"/>
    </row>
    <row r="20" spans="1:4" ht="52.8" x14ac:dyDescent="0.25">
      <c r="A20" s="395"/>
      <c r="B20" s="26" t="s">
        <v>1061</v>
      </c>
      <c r="C20" s="77" t="s">
        <v>1065</v>
      </c>
      <c r="D20" s="38"/>
    </row>
    <row r="21" spans="1:4" x14ac:dyDescent="0.25">
      <c r="A21" s="395"/>
      <c r="B21" s="26" t="s">
        <v>1060</v>
      </c>
      <c r="C21" s="77" t="s">
        <v>1066</v>
      </c>
      <c r="D21" s="38"/>
    </row>
    <row r="22" spans="1:4" x14ac:dyDescent="0.25">
      <c r="A22" s="395"/>
      <c r="B22" s="26" t="s">
        <v>1059</v>
      </c>
      <c r="C22" s="77"/>
      <c r="D22" s="38"/>
    </row>
    <row r="23" spans="1:4" x14ac:dyDescent="0.25">
      <c r="A23" s="395"/>
      <c r="B23" s="26" t="s">
        <v>1062</v>
      </c>
      <c r="C23" s="77"/>
      <c r="D23" s="38"/>
    </row>
    <row r="24" spans="1:4" x14ac:dyDescent="0.25">
      <c r="A24" s="396"/>
      <c r="B24" s="26" t="s">
        <v>1064</v>
      </c>
      <c r="C24" s="77"/>
      <c r="D24" s="38"/>
    </row>
    <row r="25" spans="1:4" ht="26.4" x14ac:dyDescent="0.25">
      <c r="A25" s="394" t="s">
        <v>1068</v>
      </c>
      <c r="B25" s="26" t="s">
        <v>1107</v>
      </c>
      <c r="C25" s="77" t="s">
        <v>1108</v>
      </c>
      <c r="D25" s="38"/>
    </row>
    <row r="26" spans="1:4" ht="52.8" x14ac:dyDescent="0.25">
      <c r="A26" s="395"/>
      <c r="B26" s="26" t="s">
        <v>1061</v>
      </c>
      <c r="C26" s="77" t="s">
        <v>1065</v>
      </c>
      <c r="D26" s="38"/>
    </row>
    <row r="27" spans="1:4" x14ac:dyDescent="0.25">
      <c r="A27" s="395"/>
      <c r="B27" s="26" t="s">
        <v>1060</v>
      </c>
      <c r="C27" s="77" t="s">
        <v>1066</v>
      </c>
      <c r="D27" s="38"/>
    </row>
    <row r="28" spans="1:4" x14ac:dyDescent="0.25">
      <c r="A28" s="395"/>
      <c r="B28" s="26" t="s">
        <v>1059</v>
      </c>
      <c r="C28" s="77"/>
      <c r="D28" s="38"/>
    </row>
    <row r="29" spans="1:4" x14ac:dyDescent="0.25">
      <c r="A29" s="395"/>
      <c r="B29" s="26" t="s">
        <v>1062</v>
      </c>
      <c r="C29" s="77"/>
      <c r="D29" s="38"/>
    </row>
    <row r="30" spans="1:4" x14ac:dyDescent="0.25">
      <c r="A30" s="396"/>
      <c r="B30" s="26" t="s">
        <v>1064</v>
      </c>
      <c r="C30" s="77"/>
      <c r="D30" s="38"/>
    </row>
    <row r="31" spans="1:4" ht="26.4" x14ac:dyDescent="0.25">
      <c r="A31" s="394" t="s">
        <v>1069</v>
      </c>
      <c r="B31" s="26" t="s">
        <v>1107</v>
      </c>
      <c r="C31" s="77" t="s">
        <v>1108</v>
      </c>
      <c r="D31" s="38"/>
    </row>
    <row r="32" spans="1:4" ht="52.8" x14ac:dyDescent="0.25">
      <c r="A32" s="395"/>
      <c r="B32" s="26" t="s">
        <v>1061</v>
      </c>
      <c r="C32" s="77" t="s">
        <v>1065</v>
      </c>
      <c r="D32" s="38"/>
    </row>
    <row r="33" spans="1:4" x14ac:dyDescent="0.25">
      <c r="A33" s="395"/>
      <c r="B33" s="26" t="s">
        <v>1060</v>
      </c>
      <c r="C33" s="77" t="s">
        <v>1066</v>
      </c>
      <c r="D33" s="38"/>
    </row>
    <row r="34" spans="1:4" x14ac:dyDescent="0.25">
      <c r="A34" s="395"/>
      <c r="B34" s="26" t="s">
        <v>1059</v>
      </c>
      <c r="C34" s="77"/>
      <c r="D34" s="38"/>
    </row>
    <row r="35" spans="1:4" x14ac:dyDescent="0.25">
      <c r="A35" s="395"/>
      <c r="B35" s="26" t="s">
        <v>1062</v>
      </c>
      <c r="C35" s="77"/>
      <c r="D35" s="38"/>
    </row>
    <row r="36" spans="1:4" x14ac:dyDescent="0.25">
      <c r="A36" s="396"/>
      <c r="B36" s="26" t="s">
        <v>1064</v>
      </c>
      <c r="C36" s="77"/>
      <c r="D36" s="38"/>
    </row>
    <row r="37" spans="1:4" x14ac:dyDescent="0.25">
      <c r="A37" s="36"/>
      <c r="B37" s="71"/>
      <c r="C37" s="71"/>
      <c r="D37" s="38"/>
    </row>
    <row r="38" spans="1:4" x14ac:dyDescent="0.25">
      <c r="A38" s="36"/>
      <c r="B38" s="71"/>
      <c r="C38" s="71"/>
      <c r="D38" s="38"/>
    </row>
    <row r="39" spans="1:4" x14ac:dyDescent="0.25">
      <c r="A39" s="36"/>
      <c r="B39" s="71"/>
      <c r="C39" s="71"/>
      <c r="D39" s="38"/>
    </row>
  </sheetData>
  <mergeCells count="8">
    <mergeCell ref="A19:A24"/>
    <mergeCell ref="A25:A30"/>
    <mergeCell ref="A31:A36"/>
    <mergeCell ref="A1:D1"/>
    <mergeCell ref="A12:B12"/>
    <mergeCell ref="A5:A8"/>
    <mergeCell ref="A9:A11"/>
    <mergeCell ref="A13:A18"/>
  </mergeCells>
  <conditionalFormatting sqref="D1:D1048576">
    <cfRule type="cellIs" dxfId="79" priority="1" stopIfTrue="1" operator="equal">
      <formula>"#"</formula>
    </cfRule>
    <cfRule type="cellIs" dxfId="78" priority="2" stopIfTrue="1" operator="equal">
      <formula>1</formula>
    </cfRule>
    <cfRule type="cellIs" dxfId="77" priority="3" stopIfTrue="1" operator="equal">
      <formula>2</formula>
    </cfRule>
    <cfRule type="cellIs" dxfId="7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13:B36" xr:uid="{00000000-0002-0000-0F00-000000000000}">
      <formula1>250</formula1>
    </dataValidation>
    <dataValidation type="list" allowBlank="1" showInputMessage="1" showErrorMessage="1" sqref="D2:D65536" xr:uid="{00000000-0002-0000-0F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theme="9"/>
  </sheetPr>
  <dimension ref="A1:D62"/>
  <sheetViews>
    <sheetView view="pageBreakPreview" zoomScaleNormal="100" zoomScaleSheetLayoutView="100" workbookViewId="0">
      <pane ySplit="3" topLeftCell="A4" activePane="bottomLeft" state="frozenSplit"/>
      <selection activeCell="A10" sqref="A10:J10"/>
      <selection pane="bottomLeft" activeCell="C15" sqref="C15"/>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5.8" x14ac:dyDescent="0.45">
      <c r="A1" s="390" t="s">
        <v>286</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4"/>
    </row>
    <row r="5" spans="1:4" x14ac:dyDescent="0.25">
      <c r="A5" s="388" t="s">
        <v>774</v>
      </c>
      <c r="B5" s="153" t="s">
        <v>778</v>
      </c>
      <c r="C5" s="26"/>
      <c r="D5" s="37"/>
    </row>
    <row r="6" spans="1:4" x14ac:dyDescent="0.25">
      <c r="A6" s="389"/>
      <c r="B6" s="153" t="s">
        <v>779</v>
      </c>
      <c r="C6" s="26"/>
      <c r="D6" s="38"/>
    </row>
    <row r="7" spans="1:4" ht="26.4" x14ac:dyDescent="0.25">
      <c r="A7" s="394" t="s">
        <v>119</v>
      </c>
      <c r="B7" s="7" t="s">
        <v>665</v>
      </c>
      <c r="C7" s="7" t="s">
        <v>666</v>
      </c>
      <c r="D7" s="38"/>
    </row>
    <row r="8" spans="1:4" x14ac:dyDescent="0.25">
      <c r="A8" s="395"/>
      <c r="B8" s="105" t="s">
        <v>1117</v>
      </c>
      <c r="C8" s="7"/>
      <c r="D8" s="38"/>
    </row>
    <row r="9" spans="1:4" ht="13.8" x14ac:dyDescent="0.25">
      <c r="A9" s="395"/>
      <c r="B9" s="105" t="s">
        <v>1118</v>
      </c>
      <c r="C9" s="7"/>
      <c r="D9" s="38"/>
    </row>
    <row r="10" spans="1:4" ht="27" x14ac:dyDescent="0.25">
      <c r="A10" s="395"/>
      <c r="B10" s="105" t="s">
        <v>1120</v>
      </c>
      <c r="C10" s="7"/>
      <c r="D10" s="38"/>
    </row>
    <row r="11" spans="1:4" ht="13.8" x14ac:dyDescent="0.25">
      <c r="A11" s="395"/>
      <c r="B11" s="105" t="s">
        <v>1119</v>
      </c>
      <c r="C11" s="7"/>
      <c r="D11" s="38"/>
    </row>
    <row r="12" spans="1:4" ht="26.4" x14ac:dyDescent="0.25">
      <c r="A12" s="395"/>
      <c r="B12" s="26" t="s">
        <v>139</v>
      </c>
      <c r="C12" s="26" t="s">
        <v>550</v>
      </c>
      <c r="D12" s="38"/>
    </row>
    <row r="13" spans="1:4" ht="39.6" x14ac:dyDescent="0.25">
      <c r="A13" s="396"/>
      <c r="B13" s="26" t="s">
        <v>571</v>
      </c>
      <c r="C13" s="26" t="s">
        <v>570</v>
      </c>
      <c r="D13" s="38"/>
    </row>
    <row r="14" spans="1:4" x14ac:dyDescent="0.25">
      <c r="A14" s="394" t="s">
        <v>997</v>
      </c>
      <c r="B14" s="26" t="s">
        <v>1115</v>
      </c>
      <c r="C14" s="26" t="s">
        <v>1005</v>
      </c>
      <c r="D14" s="38"/>
    </row>
    <row r="15" spans="1:4" ht="26.4" x14ac:dyDescent="0.25">
      <c r="A15" s="395"/>
      <c r="B15" s="26" t="s">
        <v>1021</v>
      </c>
      <c r="C15" s="26" t="s">
        <v>1022</v>
      </c>
      <c r="D15" s="38"/>
    </row>
    <row r="16" spans="1:4" x14ac:dyDescent="0.25">
      <c r="A16" s="396"/>
      <c r="B16" s="26" t="s">
        <v>529</v>
      </c>
      <c r="C16" s="26" t="s">
        <v>530</v>
      </c>
      <c r="D16" s="38"/>
    </row>
    <row r="17" spans="1:4" ht="52.8" x14ac:dyDescent="0.25">
      <c r="A17" s="42" t="s">
        <v>120</v>
      </c>
      <c r="B17" s="150" t="s">
        <v>748</v>
      </c>
      <c r="C17" s="150" t="s">
        <v>1342</v>
      </c>
      <c r="D17" s="151"/>
    </row>
    <row r="18" spans="1:4" x14ac:dyDescent="0.25">
      <c r="A18" s="377" t="s">
        <v>117</v>
      </c>
      <c r="B18" s="378"/>
      <c r="C18" s="133"/>
      <c r="D18" s="152"/>
    </row>
    <row r="19" spans="1:4" ht="26.4" x14ac:dyDescent="0.25">
      <c r="A19" s="398" t="s">
        <v>796</v>
      </c>
      <c r="B19" s="26" t="s">
        <v>1037</v>
      </c>
      <c r="C19" s="26" t="s">
        <v>1048</v>
      </c>
      <c r="D19" s="38"/>
    </row>
    <row r="20" spans="1:4" ht="26.4" x14ac:dyDescent="0.25">
      <c r="A20" s="399"/>
      <c r="B20" s="26" t="s">
        <v>1040</v>
      </c>
      <c r="C20" s="26" t="s">
        <v>1051</v>
      </c>
      <c r="D20" s="38"/>
    </row>
    <row r="21" spans="1:4" x14ac:dyDescent="0.25">
      <c r="A21" s="399"/>
      <c r="B21" s="26" t="s">
        <v>1039</v>
      </c>
      <c r="C21" s="26" t="s">
        <v>1057</v>
      </c>
      <c r="D21" s="38"/>
    </row>
    <row r="22" spans="1:4" ht="26.4" x14ac:dyDescent="0.25">
      <c r="A22" s="399"/>
      <c r="B22" s="26" t="s">
        <v>1129</v>
      </c>
      <c r="C22" s="26" t="s">
        <v>1055</v>
      </c>
      <c r="D22" s="38"/>
    </row>
    <row r="23" spans="1:4" x14ac:dyDescent="0.25">
      <c r="A23" s="399"/>
      <c r="B23" s="26" t="s">
        <v>1038</v>
      </c>
      <c r="C23" s="26" t="s">
        <v>1054</v>
      </c>
      <c r="D23" s="38"/>
    </row>
    <row r="24" spans="1:4" ht="26.4" x14ac:dyDescent="0.25">
      <c r="A24" s="399"/>
      <c r="B24" s="26" t="s">
        <v>1121</v>
      </c>
      <c r="C24" s="26" t="s">
        <v>1122</v>
      </c>
      <c r="D24" s="38"/>
    </row>
    <row r="25" spans="1:4" ht="26.4" x14ac:dyDescent="0.25">
      <c r="A25" s="399"/>
      <c r="B25" s="26" t="s">
        <v>1123</v>
      </c>
      <c r="C25" s="26" t="s">
        <v>1124</v>
      </c>
      <c r="D25" s="38"/>
    </row>
    <row r="26" spans="1:4" ht="26.4" x14ac:dyDescent="0.25">
      <c r="A26" s="399"/>
      <c r="B26" s="26" t="s">
        <v>1045</v>
      </c>
      <c r="C26" s="26" t="s">
        <v>1050</v>
      </c>
      <c r="D26" s="38"/>
    </row>
    <row r="27" spans="1:4" x14ac:dyDescent="0.25">
      <c r="A27" s="401"/>
      <c r="B27" s="78" t="s">
        <v>1041</v>
      </c>
      <c r="C27" s="26" t="s">
        <v>1042</v>
      </c>
      <c r="D27" s="38"/>
    </row>
    <row r="28" spans="1:4" ht="26.4" x14ac:dyDescent="0.25">
      <c r="A28" s="398" t="s">
        <v>1043</v>
      </c>
      <c r="B28" s="26" t="s">
        <v>1040</v>
      </c>
      <c r="C28" s="26" t="s">
        <v>1049</v>
      </c>
      <c r="D28" s="38"/>
    </row>
    <row r="29" spans="1:4" ht="26.4" x14ac:dyDescent="0.25">
      <c r="A29" s="399"/>
      <c r="B29" s="26" t="s">
        <v>1039</v>
      </c>
      <c r="C29" s="26" t="s">
        <v>1056</v>
      </c>
      <c r="D29" s="38"/>
    </row>
    <row r="30" spans="1:4" ht="26.4" x14ac:dyDescent="0.25">
      <c r="A30" s="399"/>
      <c r="B30" s="26" t="s">
        <v>1129</v>
      </c>
      <c r="C30" s="26" t="s">
        <v>1055</v>
      </c>
      <c r="D30" s="38"/>
    </row>
    <row r="31" spans="1:4" x14ac:dyDescent="0.25">
      <c r="A31" s="399"/>
      <c r="B31" s="26" t="s">
        <v>1038</v>
      </c>
      <c r="C31" s="26" t="s">
        <v>1054</v>
      </c>
      <c r="D31" s="38"/>
    </row>
    <row r="32" spans="1:4" ht="26.4" x14ac:dyDescent="0.25">
      <c r="A32" s="399"/>
      <c r="B32" s="26" t="s">
        <v>1121</v>
      </c>
      <c r="C32" s="26" t="s">
        <v>1122</v>
      </c>
      <c r="D32" s="38"/>
    </row>
    <row r="33" spans="1:4" ht="26.4" x14ac:dyDescent="0.25">
      <c r="A33" s="399"/>
      <c r="B33" s="26" t="s">
        <v>1123</v>
      </c>
      <c r="C33" s="26" t="s">
        <v>1124</v>
      </c>
      <c r="D33" s="38"/>
    </row>
    <row r="34" spans="1:4" ht="26.4" x14ac:dyDescent="0.25">
      <c r="A34" s="399"/>
      <c r="B34" s="26" t="s">
        <v>1044</v>
      </c>
      <c r="C34" s="26" t="s">
        <v>1053</v>
      </c>
      <c r="D34" s="38"/>
    </row>
    <row r="35" spans="1:4" ht="26.4" x14ac:dyDescent="0.25">
      <c r="A35" s="398" t="s">
        <v>1046</v>
      </c>
      <c r="B35" s="26" t="s">
        <v>1040</v>
      </c>
      <c r="C35" s="26" t="s">
        <v>1049</v>
      </c>
      <c r="D35" s="38"/>
    </row>
    <row r="36" spans="1:4" ht="26.4" x14ac:dyDescent="0.25">
      <c r="A36" s="399"/>
      <c r="B36" s="26" t="s">
        <v>1039</v>
      </c>
      <c r="C36" s="26" t="s">
        <v>1056</v>
      </c>
      <c r="D36" s="38"/>
    </row>
    <row r="37" spans="1:4" ht="26.4" x14ac:dyDescent="0.25">
      <c r="A37" s="399"/>
      <c r="B37" s="26" t="s">
        <v>1129</v>
      </c>
      <c r="C37" s="26" t="s">
        <v>1055</v>
      </c>
      <c r="D37" s="38"/>
    </row>
    <row r="38" spans="1:4" x14ac:dyDescent="0.25">
      <c r="A38" s="399"/>
      <c r="B38" s="26" t="s">
        <v>1038</v>
      </c>
      <c r="C38" s="26" t="s">
        <v>1054</v>
      </c>
      <c r="D38" s="38"/>
    </row>
    <row r="39" spans="1:4" ht="26.4" x14ac:dyDescent="0.25">
      <c r="A39" s="399"/>
      <c r="B39" s="26" t="s">
        <v>1121</v>
      </c>
      <c r="C39" s="26" t="s">
        <v>1122</v>
      </c>
      <c r="D39" s="38"/>
    </row>
    <row r="40" spans="1:4" ht="26.4" x14ac:dyDescent="0.25">
      <c r="A40" s="399"/>
      <c r="B40" s="26" t="s">
        <v>1123</v>
      </c>
      <c r="C40" s="26" t="s">
        <v>1124</v>
      </c>
      <c r="D40" s="38"/>
    </row>
    <row r="41" spans="1:4" ht="26.4" x14ac:dyDescent="0.25">
      <c r="A41" s="399"/>
      <c r="B41" s="26" t="s">
        <v>1044</v>
      </c>
      <c r="C41" s="26" t="s">
        <v>1053</v>
      </c>
      <c r="D41" s="38"/>
    </row>
    <row r="42" spans="1:4" ht="26.4" x14ac:dyDescent="0.25">
      <c r="A42" s="398" t="s">
        <v>1047</v>
      </c>
      <c r="B42" s="26" t="s">
        <v>1040</v>
      </c>
      <c r="C42" s="26" t="s">
        <v>1049</v>
      </c>
      <c r="D42" s="38"/>
    </row>
    <row r="43" spans="1:4" ht="26.4" x14ac:dyDescent="0.25">
      <c r="A43" s="399"/>
      <c r="B43" s="26" t="s">
        <v>1039</v>
      </c>
      <c r="C43" s="26" t="s">
        <v>1056</v>
      </c>
      <c r="D43" s="38"/>
    </row>
    <row r="44" spans="1:4" ht="26.4" x14ac:dyDescent="0.25">
      <c r="A44" s="399"/>
      <c r="B44" s="26" t="s">
        <v>1129</v>
      </c>
      <c r="C44" s="26" t="s">
        <v>1055</v>
      </c>
      <c r="D44" s="38"/>
    </row>
    <row r="45" spans="1:4" x14ac:dyDescent="0.25">
      <c r="A45" s="399"/>
      <c r="B45" s="26" t="s">
        <v>1038</v>
      </c>
      <c r="C45" s="26" t="s">
        <v>1054</v>
      </c>
      <c r="D45" s="38"/>
    </row>
    <row r="46" spans="1:4" ht="26.4" x14ac:dyDescent="0.25">
      <c r="A46" s="399"/>
      <c r="B46" s="26" t="s">
        <v>1121</v>
      </c>
      <c r="C46" s="26" t="s">
        <v>1122</v>
      </c>
      <c r="D46" s="38"/>
    </row>
    <row r="47" spans="1:4" ht="26.4" x14ac:dyDescent="0.25">
      <c r="A47" s="399"/>
      <c r="B47" s="26" t="s">
        <v>1123</v>
      </c>
      <c r="C47" s="26" t="s">
        <v>1124</v>
      </c>
      <c r="D47" s="38"/>
    </row>
    <row r="48" spans="1:4" ht="26.4" x14ac:dyDescent="0.25">
      <c r="A48" s="399"/>
      <c r="B48" s="26" t="s">
        <v>1044</v>
      </c>
      <c r="C48" s="26" t="s">
        <v>1053</v>
      </c>
      <c r="D48" s="38"/>
    </row>
    <row r="49" spans="1:4" ht="26.4" x14ac:dyDescent="0.25">
      <c r="A49" s="398" t="s">
        <v>1058</v>
      </c>
      <c r="B49" s="26" t="s">
        <v>551</v>
      </c>
      <c r="C49" s="26" t="s">
        <v>601</v>
      </c>
      <c r="D49" s="38"/>
    </row>
    <row r="50" spans="1:4" ht="26.4" x14ac:dyDescent="0.25">
      <c r="A50" s="399"/>
      <c r="B50" s="26" t="s">
        <v>1006</v>
      </c>
      <c r="C50" s="26" t="s">
        <v>600</v>
      </c>
      <c r="D50" s="38"/>
    </row>
    <row r="51" spans="1:4" ht="26.4" x14ac:dyDescent="0.25">
      <c r="A51" s="399"/>
      <c r="B51" s="26" t="s">
        <v>567</v>
      </c>
      <c r="C51" s="26" t="s">
        <v>602</v>
      </c>
      <c r="D51" s="38"/>
    </row>
    <row r="52" spans="1:4" ht="39.6" x14ac:dyDescent="0.25">
      <c r="A52" s="399"/>
      <c r="B52" s="26" t="s">
        <v>568</v>
      </c>
      <c r="C52" s="40" t="s">
        <v>606</v>
      </c>
      <c r="D52" s="38"/>
    </row>
    <row r="53" spans="1:4" ht="39.6" x14ac:dyDescent="0.25">
      <c r="A53" s="399"/>
      <c r="B53" s="26" t="s">
        <v>1128</v>
      </c>
      <c r="C53" s="26" t="s">
        <v>1127</v>
      </c>
      <c r="D53" s="38"/>
    </row>
    <row r="54" spans="1:4" x14ac:dyDescent="0.25">
      <c r="A54" s="401"/>
      <c r="B54" s="26" t="s">
        <v>552</v>
      </c>
      <c r="C54" s="26" t="s">
        <v>532</v>
      </c>
      <c r="D54" s="38"/>
    </row>
    <row r="55" spans="1:4" ht="26.4" x14ac:dyDescent="0.25">
      <c r="A55" s="398" t="s">
        <v>1052</v>
      </c>
      <c r="B55" s="26" t="s">
        <v>531</v>
      </c>
      <c r="C55" s="26" t="s">
        <v>604</v>
      </c>
      <c r="D55" s="38"/>
    </row>
    <row r="56" spans="1:4" x14ac:dyDescent="0.25">
      <c r="A56" s="399"/>
      <c r="B56" s="26" t="s">
        <v>1023</v>
      </c>
      <c r="C56" s="26" t="s">
        <v>1024</v>
      </c>
      <c r="D56" s="38"/>
    </row>
    <row r="57" spans="1:4" ht="39.6" x14ac:dyDescent="0.25">
      <c r="A57" s="401"/>
      <c r="B57" s="26" t="s">
        <v>533</v>
      </c>
      <c r="C57" s="26" t="s">
        <v>605</v>
      </c>
      <c r="D57" s="38"/>
    </row>
    <row r="58" spans="1:4" ht="26.4" x14ac:dyDescent="0.25">
      <c r="A58" s="32" t="s">
        <v>569</v>
      </c>
      <c r="B58" s="26" t="s">
        <v>194</v>
      </c>
      <c r="C58" s="26" t="s">
        <v>603</v>
      </c>
      <c r="D58" s="37"/>
    </row>
    <row r="59" spans="1:4" x14ac:dyDescent="0.25">
      <c r="A59" s="32"/>
      <c r="B59" s="26"/>
      <c r="C59" s="26"/>
      <c r="D59" s="37"/>
    </row>
    <row r="60" spans="1:4" x14ac:dyDescent="0.25">
      <c r="A60" s="32"/>
      <c r="B60" s="26"/>
      <c r="C60" s="26"/>
      <c r="D60" s="37"/>
    </row>
    <row r="61" spans="1:4" x14ac:dyDescent="0.25">
      <c r="A61" s="32"/>
      <c r="B61" s="26"/>
      <c r="C61" s="26"/>
      <c r="D61" s="37"/>
    </row>
    <row r="62" spans="1:4" x14ac:dyDescent="0.25">
      <c r="B62" s="12"/>
      <c r="C62" s="12"/>
      <c r="D62" s="203"/>
    </row>
  </sheetData>
  <mergeCells count="11">
    <mergeCell ref="A19:A27"/>
    <mergeCell ref="A28:A34"/>
    <mergeCell ref="A35:A41"/>
    <mergeCell ref="A42:A48"/>
    <mergeCell ref="A55:A57"/>
    <mergeCell ref="A49:A54"/>
    <mergeCell ref="A18:B18"/>
    <mergeCell ref="A1:D1"/>
    <mergeCell ref="A14:A16"/>
    <mergeCell ref="A7:A13"/>
    <mergeCell ref="A5:A6"/>
  </mergeCells>
  <conditionalFormatting sqref="D1:D1048576">
    <cfRule type="cellIs" dxfId="75" priority="5" stopIfTrue="1" operator="equal">
      <formula>"#"</formula>
    </cfRule>
    <cfRule type="cellIs" dxfId="74" priority="6" stopIfTrue="1" operator="equal">
      <formula>1</formula>
    </cfRule>
    <cfRule type="cellIs" dxfId="73" priority="7" stopIfTrue="1" operator="equal">
      <formula>2</formula>
    </cfRule>
    <cfRule type="cellIs" dxfId="72" priority="8"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63:C65547 B53 C1:C61 B19:B48" xr:uid="{00000000-0002-0000-1000-000000000000}">
      <formula1>250</formula1>
    </dataValidation>
    <dataValidation type="list" allowBlank="1" showInputMessage="1" showErrorMessage="1" sqref="D1:D1048576" xr:uid="{00000000-0002-0000-10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theme="9"/>
  </sheetPr>
  <dimension ref="A1:E19"/>
  <sheetViews>
    <sheetView view="pageBreakPreview" zoomScaleNormal="100" zoomScaleSheetLayoutView="100" workbookViewId="0">
      <pane ySplit="3" topLeftCell="A6"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5" ht="27" customHeight="1" x14ac:dyDescent="0.45">
      <c r="A1" s="390" t="s">
        <v>106</v>
      </c>
      <c r="B1" s="390"/>
      <c r="C1" s="390"/>
      <c r="D1" s="390"/>
    </row>
    <row r="3" spans="1:5" ht="20.100000000000001" customHeight="1" x14ac:dyDescent="0.25">
      <c r="A3" s="130" t="s">
        <v>14</v>
      </c>
      <c r="B3" s="130" t="s">
        <v>112</v>
      </c>
      <c r="C3" s="130" t="s">
        <v>115</v>
      </c>
      <c r="D3" s="130" t="s">
        <v>15</v>
      </c>
    </row>
    <row r="4" spans="1:5" x14ac:dyDescent="0.25">
      <c r="A4" s="190" t="s">
        <v>116</v>
      </c>
      <c r="B4" s="133"/>
      <c r="C4" s="133"/>
      <c r="D4" s="132"/>
    </row>
    <row r="5" spans="1:5" x14ac:dyDescent="0.25">
      <c r="A5" s="388" t="s">
        <v>774</v>
      </c>
      <c r="B5" s="153" t="s">
        <v>776</v>
      </c>
      <c r="C5" s="26"/>
      <c r="D5" s="38"/>
    </row>
    <row r="6" spans="1:5" x14ac:dyDescent="0.25">
      <c r="A6" s="389"/>
      <c r="B6" s="153" t="s">
        <v>777</v>
      </c>
      <c r="C6" s="26"/>
      <c r="D6" s="38"/>
    </row>
    <row r="7" spans="1:5" ht="39.6" x14ac:dyDescent="0.25">
      <c r="A7" s="32" t="s">
        <v>118</v>
      </c>
      <c r="B7" s="26" t="s">
        <v>828</v>
      </c>
      <c r="C7" s="26" t="s">
        <v>942</v>
      </c>
      <c r="D7" s="38"/>
    </row>
    <row r="8" spans="1:5" ht="26.4" x14ac:dyDescent="0.25">
      <c r="A8" s="398" t="s">
        <v>119</v>
      </c>
      <c r="B8" s="40" t="s">
        <v>582</v>
      </c>
      <c r="C8" s="40" t="s">
        <v>471</v>
      </c>
      <c r="D8" s="38"/>
    </row>
    <row r="9" spans="1:5" ht="26.4" x14ac:dyDescent="0.25">
      <c r="A9" s="401"/>
      <c r="B9" s="76" t="s">
        <v>838</v>
      </c>
      <c r="C9" s="24" t="s">
        <v>839</v>
      </c>
      <c r="D9" s="38"/>
    </row>
    <row r="10" spans="1:5" ht="26.4" x14ac:dyDescent="0.25">
      <c r="A10" s="100" t="s">
        <v>742</v>
      </c>
      <c r="B10" s="40" t="s">
        <v>743</v>
      </c>
      <c r="C10" s="40" t="s">
        <v>746</v>
      </c>
      <c r="D10" s="38"/>
    </row>
    <row r="11" spans="1:5" ht="52.8" x14ac:dyDescent="0.25">
      <c r="A11" s="32" t="s">
        <v>114</v>
      </c>
      <c r="B11" s="26" t="s">
        <v>150</v>
      </c>
      <c r="C11" s="26" t="s">
        <v>544</v>
      </c>
      <c r="D11" s="38"/>
      <c r="E11" s="191"/>
    </row>
    <row r="12" spans="1:5" x14ac:dyDescent="0.25">
      <c r="A12" s="377" t="s">
        <v>117</v>
      </c>
      <c r="B12" s="378"/>
      <c r="C12" s="133"/>
      <c r="D12" s="132"/>
    </row>
    <row r="13" spans="1:5" ht="39.6" x14ac:dyDescent="0.25">
      <c r="A13" s="398" t="s">
        <v>615</v>
      </c>
      <c r="B13" s="40" t="s">
        <v>616</v>
      </c>
      <c r="C13" s="40" t="s">
        <v>616</v>
      </c>
      <c r="D13" s="38"/>
    </row>
    <row r="14" spans="1:5" ht="39.6" x14ac:dyDescent="0.25">
      <c r="A14" s="399"/>
      <c r="B14" s="40" t="s">
        <v>617</v>
      </c>
      <c r="C14" s="40" t="s">
        <v>617</v>
      </c>
      <c r="D14" s="38"/>
    </row>
    <row r="15" spans="1:5" ht="26.4" x14ac:dyDescent="0.25">
      <c r="A15" s="399"/>
      <c r="B15" s="104" t="s">
        <v>705</v>
      </c>
      <c r="C15" s="40"/>
      <c r="D15" s="38"/>
    </row>
    <row r="16" spans="1:5" ht="26.4" x14ac:dyDescent="0.25">
      <c r="A16" s="399"/>
      <c r="B16" s="26" t="s">
        <v>618</v>
      </c>
      <c r="C16" s="26" t="s">
        <v>619</v>
      </c>
      <c r="D16" s="38"/>
    </row>
    <row r="17" spans="1:4" x14ac:dyDescent="0.25">
      <c r="A17" s="32"/>
      <c r="B17" s="7"/>
      <c r="C17" s="7"/>
      <c r="D17" s="38"/>
    </row>
    <row r="18" spans="1:4" x14ac:dyDescent="0.25">
      <c r="A18" s="13"/>
      <c r="B18" s="75"/>
      <c r="C18" s="75"/>
      <c r="D18" s="38"/>
    </row>
    <row r="19" spans="1:4" x14ac:dyDescent="0.25">
      <c r="A19" s="13"/>
      <c r="B19" s="75"/>
      <c r="C19" s="75"/>
      <c r="D19" s="38"/>
    </row>
  </sheetData>
  <mergeCells count="5">
    <mergeCell ref="A1:D1"/>
    <mergeCell ref="A12:B12"/>
    <mergeCell ref="A13:A16"/>
    <mergeCell ref="A5:A6"/>
    <mergeCell ref="A8:A9"/>
  </mergeCells>
  <conditionalFormatting sqref="D1:D1048576">
    <cfRule type="cellIs" dxfId="71" priority="5" stopIfTrue="1" operator="equal">
      <formula>"#"</formula>
    </cfRule>
    <cfRule type="cellIs" dxfId="70" priority="6" stopIfTrue="1" operator="equal">
      <formula>1</formula>
    </cfRule>
    <cfRule type="cellIs" dxfId="69" priority="8" stopIfTrue="1" operator="equal">
      <formula>2</formula>
    </cfRule>
    <cfRule type="cellIs" dxfId="68" priority="9" stopIfTrue="1" operator="equal">
      <formula>3</formula>
    </cfRule>
  </conditionalFormatting>
  <dataValidations count="2">
    <dataValidation type="list" allowBlank="1" showInputMessage="1" showErrorMessage="1" sqref="D2:D65536" xr:uid="{00000000-0002-0000-11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1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9"/>
  </sheetPr>
  <dimension ref="A1:D38"/>
  <sheetViews>
    <sheetView view="pageBreakPreview" zoomScaleNormal="100" zoomScaleSheetLayoutView="100" workbookViewId="0">
      <pane ySplit="3" topLeftCell="A25"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4" customWidth="1"/>
    <col min="4" max="4" width="8.6640625" style="45" customWidth="1"/>
    <col min="5" max="16384" width="11.44140625" style="12"/>
  </cols>
  <sheetData>
    <row r="1" spans="1:4" ht="25.8" x14ac:dyDescent="0.45">
      <c r="A1" s="390" t="s">
        <v>994</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26"/>
      <c r="D5" s="37"/>
    </row>
    <row r="6" spans="1:4" x14ac:dyDescent="0.25">
      <c r="A6" s="389"/>
      <c r="B6" s="153" t="s">
        <v>777</v>
      </c>
      <c r="C6" s="26"/>
      <c r="D6" s="37"/>
    </row>
    <row r="7" spans="1:4" ht="39.6" x14ac:dyDescent="0.25">
      <c r="A7" s="100" t="s">
        <v>114</v>
      </c>
      <c r="B7" s="40" t="s">
        <v>654</v>
      </c>
      <c r="C7" s="40" t="s">
        <v>646</v>
      </c>
      <c r="D7" s="38"/>
    </row>
    <row r="8" spans="1:4" ht="26.4" x14ac:dyDescent="0.25">
      <c r="A8" s="402" t="s">
        <v>997</v>
      </c>
      <c r="B8" s="40" t="s">
        <v>472</v>
      </c>
      <c r="C8" s="40" t="s">
        <v>545</v>
      </c>
      <c r="D8" s="37"/>
    </row>
    <row r="9" spans="1:4" x14ac:dyDescent="0.25">
      <c r="A9" s="402"/>
      <c r="B9" s="40" t="s">
        <v>189</v>
      </c>
      <c r="C9" s="40" t="s">
        <v>413</v>
      </c>
      <c r="D9" s="37"/>
    </row>
    <row r="10" spans="1:4" x14ac:dyDescent="0.25">
      <c r="A10" s="402"/>
      <c r="B10" s="40" t="s">
        <v>197</v>
      </c>
      <c r="C10" s="40" t="s">
        <v>534</v>
      </c>
      <c r="D10" s="37"/>
    </row>
    <row r="11" spans="1:4" x14ac:dyDescent="0.25">
      <c r="A11" s="402"/>
      <c r="B11" s="40" t="s">
        <v>757</v>
      </c>
      <c r="C11" s="40" t="s">
        <v>758</v>
      </c>
      <c r="D11" s="37"/>
    </row>
    <row r="12" spans="1:4" x14ac:dyDescent="0.25">
      <c r="A12" s="402"/>
      <c r="B12" s="40" t="s">
        <v>186</v>
      </c>
      <c r="C12" s="40" t="s">
        <v>416</v>
      </c>
      <c r="D12" s="37"/>
    </row>
    <row r="13" spans="1:4" x14ac:dyDescent="0.25">
      <c r="A13" s="402"/>
      <c r="B13" s="40" t="s">
        <v>187</v>
      </c>
      <c r="C13" s="40" t="s">
        <v>414</v>
      </c>
      <c r="D13" s="37"/>
    </row>
    <row r="14" spans="1:4" x14ac:dyDescent="0.25">
      <c r="A14" s="402"/>
      <c r="B14" s="40" t="s">
        <v>188</v>
      </c>
      <c r="C14" s="40" t="s">
        <v>415</v>
      </c>
      <c r="D14" s="37"/>
    </row>
    <row r="15" spans="1:4" x14ac:dyDescent="0.25">
      <c r="A15" s="377" t="s">
        <v>117</v>
      </c>
      <c r="B15" s="378"/>
      <c r="C15" s="135"/>
      <c r="D15" s="132"/>
    </row>
    <row r="16" spans="1:4" ht="39.6" x14ac:dyDescent="0.25">
      <c r="A16" s="391" t="s">
        <v>1102</v>
      </c>
      <c r="B16" s="80" t="s">
        <v>1085</v>
      </c>
      <c r="C16" s="80" t="s">
        <v>1089</v>
      </c>
      <c r="D16" s="37"/>
    </row>
    <row r="17" spans="1:4" ht="13.8" x14ac:dyDescent="0.25">
      <c r="A17" s="397"/>
      <c r="B17" s="111" t="s">
        <v>1097</v>
      </c>
      <c r="C17" s="26"/>
      <c r="D17" s="37"/>
    </row>
    <row r="18" spans="1:4" ht="13.8" x14ac:dyDescent="0.25">
      <c r="A18" s="397"/>
      <c r="B18" s="111" t="s">
        <v>1096</v>
      </c>
      <c r="C18" s="26"/>
      <c r="D18" s="37"/>
    </row>
    <row r="19" spans="1:4" ht="13.8" x14ac:dyDescent="0.25">
      <c r="A19" s="397"/>
      <c r="B19" s="111" t="s">
        <v>1095</v>
      </c>
      <c r="C19" s="26"/>
      <c r="D19" s="37"/>
    </row>
    <row r="20" spans="1:4" ht="13.8" x14ac:dyDescent="0.25">
      <c r="A20" s="397"/>
      <c r="B20" s="111" t="s">
        <v>1086</v>
      </c>
      <c r="C20" s="75"/>
      <c r="D20" s="44"/>
    </row>
    <row r="21" spans="1:4" ht="13.8" x14ac:dyDescent="0.25">
      <c r="A21" s="397"/>
      <c r="B21" s="111" t="s">
        <v>1087</v>
      </c>
      <c r="C21" s="75"/>
      <c r="D21" s="44"/>
    </row>
    <row r="22" spans="1:4" ht="13.8" x14ac:dyDescent="0.25">
      <c r="A22" s="397"/>
      <c r="B22" s="111" t="s">
        <v>722</v>
      </c>
      <c r="C22" s="75"/>
      <c r="D22" s="44"/>
    </row>
    <row r="23" spans="1:4" ht="27" x14ac:dyDescent="0.25">
      <c r="A23" s="397"/>
      <c r="B23" s="111" t="s">
        <v>730</v>
      </c>
      <c r="C23" s="75"/>
      <c r="D23" s="44"/>
    </row>
    <row r="24" spans="1:4" ht="39.6" x14ac:dyDescent="0.25">
      <c r="A24" s="397"/>
      <c r="B24" s="78" t="s">
        <v>1088</v>
      </c>
      <c r="C24" s="78" t="s">
        <v>1090</v>
      </c>
      <c r="D24" s="44"/>
    </row>
    <row r="25" spans="1:4" ht="26.4" x14ac:dyDescent="0.25">
      <c r="A25" s="392"/>
      <c r="B25" s="40" t="s">
        <v>724</v>
      </c>
      <c r="C25" s="40" t="s">
        <v>274</v>
      </c>
      <c r="D25" s="44"/>
    </row>
    <row r="26" spans="1:4" ht="26.4" x14ac:dyDescent="0.25">
      <c r="A26" s="391" t="s">
        <v>1092</v>
      </c>
      <c r="B26" s="80" t="s">
        <v>1100</v>
      </c>
      <c r="C26" s="80" t="s">
        <v>1101</v>
      </c>
      <c r="D26" s="44"/>
    </row>
    <row r="27" spans="1:4" ht="26.4" x14ac:dyDescent="0.25">
      <c r="A27" s="397"/>
      <c r="B27" s="80" t="s">
        <v>1099</v>
      </c>
      <c r="C27" s="80" t="s">
        <v>657</v>
      </c>
      <c r="D27" s="44"/>
    </row>
    <row r="28" spans="1:4" ht="26.4" x14ac:dyDescent="0.25">
      <c r="A28" s="397"/>
      <c r="B28" s="80" t="s">
        <v>1091</v>
      </c>
      <c r="C28" s="80" t="s">
        <v>271</v>
      </c>
      <c r="D28" s="44"/>
    </row>
    <row r="29" spans="1:4" ht="52.8" x14ac:dyDescent="0.25">
      <c r="A29" s="397"/>
      <c r="B29" s="40" t="s">
        <v>726</v>
      </c>
      <c r="C29" s="40" t="s">
        <v>273</v>
      </c>
      <c r="D29" s="44"/>
    </row>
    <row r="30" spans="1:4" x14ac:dyDescent="0.25">
      <c r="A30" s="397"/>
      <c r="B30" s="40" t="s">
        <v>1094</v>
      </c>
      <c r="C30" s="40" t="s">
        <v>1093</v>
      </c>
      <c r="D30" s="44"/>
    </row>
    <row r="31" spans="1:4" ht="26.4" x14ac:dyDescent="0.25">
      <c r="A31" s="397"/>
      <c r="B31" s="78" t="s">
        <v>723</v>
      </c>
      <c r="C31" s="80" t="s">
        <v>727</v>
      </c>
      <c r="D31" s="44"/>
    </row>
    <row r="32" spans="1:4" ht="26.4" x14ac:dyDescent="0.25">
      <c r="A32" s="397"/>
      <c r="B32" s="80" t="s">
        <v>725</v>
      </c>
      <c r="C32" s="80" t="s">
        <v>827</v>
      </c>
      <c r="D32" s="44"/>
    </row>
    <row r="33" spans="1:4" ht="39.6" x14ac:dyDescent="0.25">
      <c r="A33" s="392"/>
      <c r="B33" s="80" t="s">
        <v>411</v>
      </c>
      <c r="C33" s="80" t="s">
        <v>272</v>
      </c>
      <c r="D33" s="44"/>
    </row>
    <row r="34" spans="1:4" ht="26.4" x14ac:dyDescent="0.25">
      <c r="A34" s="391" t="s">
        <v>1098</v>
      </c>
      <c r="B34" s="80" t="s">
        <v>844</v>
      </c>
      <c r="C34" s="80" t="s">
        <v>843</v>
      </c>
      <c r="D34" s="44"/>
    </row>
    <row r="35" spans="1:4" ht="26.4" x14ac:dyDescent="0.25">
      <c r="A35" s="392"/>
      <c r="B35" s="80" t="s">
        <v>1015</v>
      </c>
      <c r="C35" s="80" t="s">
        <v>1016</v>
      </c>
      <c r="D35" s="44"/>
    </row>
    <row r="36" spans="1:4" x14ac:dyDescent="0.25">
      <c r="A36" s="97"/>
      <c r="B36" s="80"/>
      <c r="C36" s="80"/>
      <c r="D36" s="44"/>
    </row>
    <row r="37" spans="1:4" x14ac:dyDescent="0.25">
      <c r="A37" s="97"/>
      <c r="B37" s="80"/>
      <c r="C37" s="80"/>
      <c r="D37" s="44"/>
    </row>
    <row r="38" spans="1:4" x14ac:dyDescent="0.25">
      <c r="A38" s="97"/>
      <c r="B38" s="40"/>
      <c r="C38" s="40"/>
      <c r="D38" s="44"/>
    </row>
  </sheetData>
  <mergeCells count="7">
    <mergeCell ref="A1:D1"/>
    <mergeCell ref="A5:A6"/>
    <mergeCell ref="A16:A25"/>
    <mergeCell ref="A26:A33"/>
    <mergeCell ref="A34:A35"/>
    <mergeCell ref="A8:A14"/>
    <mergeCell ref="A15:B15"/>
  </mergeCells>
  <conditionalFormatting sqref="D1:D1048576">
    <cfRule type="cellIs" dxfId="67" priority="9" stopIfTrue="1" operator="equal">
      <formula>"#"</formula>
    </cfRule>
    <cfRule type="cellIs" dxfId="66" priority="10" stopIfTrue="1" operator="equal">
      <formula>1</formula>
    </cfRule>
    <cfRule type="cellIs" dxfId="65" priority="11" stopIfTrue="1" operator="equal">
      <formula>2</formula>
    </cfRule>
    <cfRule type="cellIs" dxfId="64"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B35:C35 C1:C23 C25:C34 C36:C65542" xr:uid="{00000000-0002-0000-1200-000000000000}">
      <formula1>250</formula1>
    </dataValidation>
    <dataValidation type="list" allowBlank="1" showInputMessage="1" showErrorMessage="1" sqref="D1:D1048576" xr:uid="{00000000-0002-0000-12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305" t="s">
        <v>985</v>
      </c>
      <c r="B1" s="305"/>
      <c r="C1" s="305"/>
      <c r="D1" s="305"/>
      <c r="E1" s="305"/>
      <c r="F1" s="305"/>
      <c r="G1" s="305"/>
      <c r="H1" s="305"/>
    </row>
    <row r="2" spans="1:22" ht="9.9" customHeight="1" x14ac:dyDescent="0.45">
      <c r="A2" s="160"/>
      <c r="B2" s="160"/>
      <c r="C2" s="160"/>
      <c r="D2" s="160"/>
      <c r="E2" s="160"/>
      <c r="F2" s="160"/>
      <c r="G2" s="160"/>
      <c r="H2" s="160"/>
    </row>
    <row r="3" spans="1:22" ht="15" customHeight="1" x14ac:dyDescent="0.3">
      <c r="A3" s="306" t="s">
        <v>872</v>
      </c>
      <c r="B3" s="306"/>
      <c r="C3" s="306"/>
      <c r="D3" s="306"/>
      <c r="E3" s="306"/>
      <c r="F3" s="306"/>
      <c r="G3" s="306"/>
      <c r="H3" s="306"/>
      <c r="I3" s="205"/>
      <c r="J3" s="205"/>
      <c r="K3" s="205"/>
      <c r="L3" s="205"/>
      <c r="M3" s="205"/>
      <c r="N3" s="205"/>
      <c r="O3" s="205"/>
      <c r="P3" s="205"/>
      <c r="Q3" s="205"/>
      <c r="R3" s="205"/>
      <c r="S3" s="205"/>
      <c r="T3" s="205"/>
      <c r="U3" s="205"/>
      <c r="V3" s="205"/>
    </row>
    <row r="4" spans="1:22" ht="9.9" customHeight="1" x14ac:dyDescent="0.45">
      <c r="A4" s="160"/>
      <c r="B4" s="160"/>
      <c r="C4" s="160"/>
      <c r="D4" s="160"/>
      <c r="E4" s="160"/>
      <c r="F4" s="160"/>
      <c r="G4" s="160"/>
      <c r="H4" s="160"/>
    </row>
    <row r="5" spans="1:22" s="166" customFormat="1" ht="34.200000000000003" customHeight="1" x14ac:dyDescent="0.3">
      <c r="A5" s="161"/>
      <c r="B5" s="162" t="s">
        <v>875</v>
      </c>
      <c r="C5" s="163"/>
      <c r="D5" s="164"/>
      <c r="E5" s="165" t="s">
        <v>876</v>
      </c>
      <c r="F5" s="163"/>
      <c r="G5" s="170"/>
      <c r="H5" s="165" t="s">
        <v>878</v>
      </c>
    </row>
    <row r="6" spans="1:22" s="166" customFormat="1" ht="34.200000000000003" customHeight="1" x14ac:dyDescent="0.3">
      <c r="A6" s="167"/>
      <c r="B6" s="168" t="s">
        <v>877</v>
      </c>
      <c r="C6" s="169"/>
      <c r="D6" s="164"/>
      <c r="E6" s="165" t="s">
        <v>955</v>
      </c>
      <c r="F6" s="169"/>
      <c r="G6" s="164"/>
      <c r="H6" s="165" t="s">
        <v>12</v>
      </c>
    </row>
    <row r="7" spans="1:22" s="166" customFormat="1" ht="34.200000000000003" customHeight="1" x14ac:dyDescent="0.3">
      <c r="A7" s="167"/>
      <c r="B7" s="168" t="s">
        <v>879</v>
      </c>
      <c r="C7" s="169"/>
      <c r="D7" s="164"/>
      <c r="E7" s="165" t="s">
        <v>8</v>
      </c>
      <c r="F7" s="169"/>
      <c r="G7" s="164"/>
      <c r="H7" s="165" t="s">
        <v>882</v>
      </c>
    </row>
    <row r="8" spans="1:22" s="166" customFormat="1" ht="34.200000000000003" customHeight="1" x14ac:dyDescent="0.3">
      <c r="A8" s="167"/>
      <c r="B8" s="168" t="s">
        <v>880</v>
      </c>
      <c r="C8" s="169"/>
      <c r="D8" s="170"/>
      <c r="E8" s="165" t="s">
        <v>881</v>
      </c>
      <c r="F8" s="169"/>
      <c r="G8" s="164"/>
      <c r="H8" s="165" t="s">
        <v>16</v>
      </c>
    </row>
    <row r="9" spans="1:22" s="166" customFormat="1" ht="34.200000000000003" customHeight="1" x14ac:dyDescent="0.3">
      <c r="A9" s="169"/>
      <c r="B9" s="169"/>
      <c r="C9" s="169"/>
      <c r="D9" s="183"/>
      <c r="E9" s="184" t="s">
        <v>890</v>
      </c>
      <c r="F9" s="169"/>
      <c r="G9" s="174"/>
      <c r="H9" s="165" t="s">
        <v>13</v>
      </c>
    </row>
    <row r="10" spans="1:22" s="166" customFormat="1" ht="34.200000000000003" customHeight="1" x14ac:dyDescent="0.3">
      <c r="A10" s="171"/>
      <c r="B10" s="172" t="s">
        <v>883</v>
      </c>
      <c r="C10" s="169"/>
      <c r="D10" s="164"/>
      <c r="E10" s="173" t="s">
        <v>987</v>
      </c>
      <c r="F10" s="169"/>
      <c r="G10" s="164"/>
      <c r="H10" s="165" t="s">
        <v>885</v>
      </c>
    </row>
    <row r="11" spans="1:22" s="166" customFormat="1" ht="34.200000000000003" customHeight="1" x14ac:dyDescent="0.3">
      <c r="A11" s="175"/>
      <c r="B11" s="176" t="s">
        <v>884</v>
      </c>
      <c r="C11" s="169"/>
      <c r="D11" s="164"/>
      <c r="E11" s="165" t="s">
        <v>1004</v>
      </c>
      <c r="F11" s="169"/>
      <c r="G11" s="164"/>
      <c r="H11" s="165" t="s">
        <v>886</v>
      </c>
    </row>
    <row r="12" spans="1:22" s="166" customFormat="1" ht="34.200000000000003" customHeight="1" x14ac:dyDescent="0.3">
      <c r="A12" s="177"/>
      <c r="B12" s="178" t="s">
        <v>1191</v>
      </c>
      <c r="C12" s="169"/>
      <c r="D12" s="164"/>
      <c r="E12" s="165" t="s">
        <v>986</v>
      </c>
      <c r="F12" s="169"/>
      <c r="G12" s="183"/>
      <c r="H12" s="184" t="s">
        <v>2</v>
      </c>
      <c r="J12"/>
    </row>
    <row r="13" spans="1:22" s="166" customFormat="1" ht="34.200000000000003" customHeight="1" x14ac:dyDescent="0.3">
      <c r="A13" s="169"/>
      <c r="B13" s="169"/>
      <c r="C13" s="169"/>
      <c r="D13" s="164"/>
      <c r="E13" s="165" t="s">
        <v>988</v>
      </c>
      <c r="F13" s="169"/>
      <c r="G13" s="164"/>
      <c r="H13" s="165" t="s">
        <v>1070</v>
      </c>
      <c r="J13"/>
      <c r="K13"/>
    </row>
    <row r="14" spans="1:22" s="166" customFormat="1" ht="34.200000000000003" customHeight="1" x14ac:dyDescent="0.3">
      <c r="A14" s="179"/>
      <c r="B14" s="185" t="s">
        <v>891</v>
      </c>
      <c r="C14" s="169"/>
      <c r="D14" s="164"/>
      <c r="E14" s="165" t="s">
        <v>887</v>
      </c>
      <c r="F14" s="169"/>
      <c r="G14" s="169"/>
      <c r="H14" s="180"/>
      <c r="J14"/>
      <c r="K14"/>
      <c r="M14"/>
    </row>
    <row r="15" spans="1:22" s="166" customFormat="1" ht="34.200000000000003" customHeight="1" x14ac:dyDescent="0.3">
      <c r="A15" s="179"/>
      <c r="B15" s="185" t="s">
        <v>892</v>
      </c>
      <c r="C15" s="169"/>
      <c r="D15" s="164"/>
      <c r="E15" s="165" t="s">
        <v>888</v>
      </c>
      <c r="F15" s="169"/>
      <c r="G15" s="181"/>
      <c r="H15" s="182" t="s">
        <v>1290</v>
      </c>
    </row>
    <row r="16" spans="1:22" s="166" customFormat="1" ht="34.200000000000003" customHeight="1" x14ac:dyDescent="0.3">
      <c r="A16" s="307" t="s">
        <v>889</v>
      </c>
      <c r="B16" s="307"/>
      <c r="C16" s="204"/>
      <c r="D16" s="164"/>
      <c r="E16" s="165" t="s">
        <v>10</v>
      </c>
      <c r="F16" s="169"/>
      <c r="G16" s="211"/>
      <c r="H16" s="212" t="s">
        <v>1281</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theme="9"/>
  </sheetPr>
  <dimension ref="A1:D30"/>
  <sheetViews>
    <sheetView view="pageBreakPreview" zoomScaleNormal="100" zoomScaleSheetLayoutView="100" workbookViewId="0">
      <pane ySplit="3" topLeftCell="A4" activePane="bottomLeft" state="frozenSplit"/>
      <selection activeCell="A10" sqref="A10:J10"/>
      <selection pane="bottomLeft" activeCell="B23" sqref="B23"/>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554</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26"/>
      <c r="D5" s="37"/>
    </row>
    <row r="6" spans="1:4" x14ac:dyDescent="0.25">
      <c r="A6" s="389"/>
      <c r="B6" s="153" t="s">
        <v>777</v>
      </c>
      <c r="C6" s="26"/>
      <c r="D6" s="37"/>
    </row>
    <row r="7" spans="1:4" x14ac:dyDescent="0.25">
      <c r="A7" s="398" t="s">
        <v>119</v>
      </c>
      <c r="B7" s="26" t="s">
        <v>586</v>
      </c>
      <c r="C7" s="26" t="s">
        <v>587</v>
      </c>
      <c r="D7" s="38"/>
    </row>
    <row r="8" spans="1:4" x14ac:dyDescent="0.25">
      <c r="A8" s="399"/>
      <c r="B8" s="26" t="s">
        <v>122</v>
      </c>
      <c r="C8" s="26" t="s">
        <v>419</v>
      </c>
      <c r="D8" s="38"/>
    </row>
    <row r="9" spans="1:4" x14ac:dyDescent="0.25">
      <c r="A9" s="399"/>
      <c r="B9" s="26" t="s">
        <v>1105</v>
      </c>
      <c r="C9" s="26" t="s">
        <v>1106</v>
      </c>
      <c r="D9" s="38"/>
    </row>
    <row r="10" spans="1:4" ht="39.6" x14ac:dyDescent="0.25">
      <c r="A10" s="399"/>
      <c r="B10" s="79" t="s">
        <v>1104</v>
      </c>
      <c r="C10" s="79" t="s">
        <v>1103</v>
      </c>
      <c r="D10" s="38"/>
    </row>
    <row r="11" spans="1:4" ht="26.4" x14ac:dyDescent="0.25">
      <c r="A11" s="398" t="s">
        <v>997</v>
      </c>
      <c r="B11" s="26" t="s">
        <v>456</v>
      </c>
      <c r="C11" s="26" t="s">
        <v>457</v>
      </c>
      <c r="D11" s="38"/>
    </row>
    <row r="12" spans="1:4" x14ac:dyDescent="0.25">
      <c r="A12" s="399"/>
      <c r="B12" s="7" t="s">
        <v>678</v>
      </c>
      <c r="C12" s="7" t="s">
        <v>679</v>
      </c>
      <c r="D12" s="38"/>
    </row>
    <row r="13" spans="1:4" ht="39.6" x14ac:dyDescent="0.25">
      <c r="A13" s="401"/>
      <c r="B13" s="7" t="s">
        <v>680</v>
      </c>
      <c r="C13" s="7" t="s">
        <v>681</v>
      </c>
      <c r="D13" s="38"/>
    </row>
    <row r="14" spans="1:4" ht="26.4" x14ac:dyDescent="0.25">
      <c r="A14" s="402" t="s">
        <v>114</v>
      </c>
      <c r="B14" s="26" t="s">
        <v>121</v>
      </c>
      <c r="C14" s="26" t="s">
        <v>417</v>
      </c>
      <c r="D14" s="38"/>
    </row>
    <row r="15" spans="1:4" ht="26.4" x14ac:dyDescent="0.25">
      <c r="A15" s="402"/>
      <c r="B15" s="26" t="s">
        <v>198</v>
      </c>
      <c r="C15" s="26" t="s">
        <v>418</v>
      </c>
      <c r="D15" s="38"/>
    </row>
    <row r="16" spans="1:4" x14ac:dyDescent="0.25">
      <c r="A16" s="377" t="s">
        <v>117</v>
      </c>
      <c r="B16" s="378"/>
      <c r="C16" s="133"/>
      <c r="D16" s="132"/>
    </row>
    <row r="17" spans="1:4" x14ac:dyDescent="0.25">
      <c r="A17" s="402" t="s">
        <v>169</v>
      </c>
      <c r="B17" s="40" t="s">
        <v>667</v>
      </c>
      <c r="C17" s="26" t="s">
        <v>668</v>
      </c>
      <c r="D17" s="38"/>
    </row>
    <row r="18" spans="1:4" x14ac:dyDescent="0.25">
      <c r="A18" s="402"/>
      <c r="B18" s="40" t="s">
        <v>673</v>
      </c>
      <c r="C18" s="26" t="s">
        <v>674</v>
      </c>
      <c r="D18" s="38"/>
    </row>
    <row r="19" spans="1:4" ht="39.6" x14ac:dyDescent="0.25">
      <c r="A19" s="402"/>
      <c r="B19" s="40" t="s">
        <v>669</v>
      </c>
      <c r="C19" s="26" t="s">
        <v>670</v>
      </c>
      <c r="D19" s="38"/>
    </row>
    <row r="20" spans="1:4" ht="26.4" x14ac:dyDescent="0.25">
      <c r="A20" s="402"/>
      <c r="B20" s="26" t="s">
        <v>672</v>
      </c>
      <c r="C20" s="26" t="s">
        <v>671</v>
      </c>
      <c r="D20" s="38"/>
    </row>
    <row r="21" spans="1:4" ht="26.4" x14ac:dyDescent="0.25">
      <c r="A21" s="402"/>
      <c r="B21" s="26" t="s">
        <v>1109</v>
      </c>
      <c r="C21" s="26" t="s">
        <v>1110</v>
      </c>
      <c r="D21" s="38"/>
    </row>
    <row r="22" spans="1:4" x14ac:dyDescent="0.25">
      <c r="A22" s="398" t="s">
        <v>998</v>
      </c>
      <c r="B22" s="40" t="s">
        <v>1132</v>
      </c>
      <c r="C22" s="26" t="s">
        <v>675</v>
      </c>
      <c r="D22" s="38"/>
    </row>
    <row r="23" spans="1:4" x14ac:dyDescent="0.25">
      <c r="A23" s="399"/>
      <c r="B23" s="40" t="s">
        <v>1031</v>
      </c>
      <c r="C23" s="26" t="s">
        <v>676</v>
      </c>
      <c r="D23" s="38"/>
    </row>
    <row r="24" spans="1:4" ht="26.4" x14ac:dyDescent="0.25">
      <c r="A24" s="399"/>
      <c r="B24" s="40" t="s">
        <v>669</v>
      </c>
      <c r="C24" s="26" t="s">
        <v>677</v>
      </c>
      <c r="D24" s="38"/>
    </row>
    <row r="25" spans="1:4" ht="26.4" x14ac:dyDescent="0.25">
      <c r="A25" s="399"/>
      <c r="B25" s="40" t="s">
        <v>1111</v>
      </c>
      <c r="C25" s="26" t="s">
        <v>1112</v>
      </c>
      <c r="D25" s="38"/>
    </row>
    <row r="26" spans="1:4" ht="39.6" x14ac:dyDescent="0.25">
      <c r="A26" s="398" t="s">
        <v>686</v>
      </c>
      <c r="B26" s="7" t="s">
        <v>682</v>
      </c>
      <c r="C26" s="7" t="s">
        <v>683</v>
      </c>
      <c r="D26" s="38"/>
    </row>
    <row r="27" spans="1:4" ht="39.6" x14ac:dyDescent="0.25">
      <c r="A27" s="401"/>
      <c r="B27" s="7" t="s">
        <v>684</v>
      </c>
      <c r="C27" s="7" t="s">
        <v>685</v>
      </c>
      <c r="D27" s="38"/>
    </row>
    <row r="28" spans="1:4" x14ac:dyDescent="0.25">
      <c r="A28" s="32"/>
      <c r="B28" s="75"/>
      <c r="C28" s="26"/>
      <c r="D28" s="38"/>
    </row>
    <row r="29" spans="1:4" x14ac:dyDescent="0.25">
      <c r="A29" s="32"/>
      <c r="B29" s="75"/>
      <c r="C29" s="26"/>
      <c r="D29" s="38"/>
    </row>
    <row r="30" spans="1:4" x14ac:dyDescent="0.25">
      <c r="A30" s="32"/>
      <c r="B30" s="75"/>
      <c r="C30" s="26"/>
      <c r="D30" s="38"/>
    </row>
  </sheetData>
  <mergeCells count="9">
    <mergeCell ref="A26:A27"/>
    <mergeCell ref="A17:A21"/>
    <mergeCell ref="A14:A15"/>
    <mergeCell ref="A1:D1"/>
    <mergeCell ref="A16:B16"/>
    <mergeCell ref="A7:A10"/>
    <mergeCell ref="A5:A6"/>
    <mergeCell ref="A22:A25"/>
    <mergeCell ref="A11:A13"/>
  </mergeCells>
  <conditionalFormatting sqref="D1:D1048576">
    <cfRule type="cellIs" dxfId="63" priority="9" stopIfTrue="1" operator="equal">
      <formula>"#"</formula>
    </cfRule>
    <cfRule type="cellIs" dxfId="62" priority="10" stopIfTrue="1" operator="equal">
      <formula>1</formula>
    </cfRule>
    <cfRule type="cellIs" dxfId="61" priority="11" stopIfTrue="1" operator="equal">
      <formula>2</formula>
    </cfRule>
    <cfRule type="cellIs" dxfId="60"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9 C11:C65534 B10:C10" xr:uid="{00000000-0002-0000-1300-000000000000}">
      <formula1>250</formula1>
    </dataValidation>
    <dataValidation type="list" allowBlank="1" showInputMessage="1" showErrorMessage="1" sqref="D2:D65534"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tabColor theme="9"/>
  </sheetPr>
  <dimension ref="A1:D22"/>
  <sheetViews>
    <sheetView view="pageBreakPreview" zoomScaleNormal="100" zoomScaleSheetLayoutView="100" workbookViewId="0">
      <pane ySplit="3" topLeftCell="A5" activePane="bottomLeft" state="frozenSplit"/>
      <selection activeCell="A10" sqref="A10:J10"/>
      <selection pane="bottomLeft" activeCell="D7" sqref="D7"/>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873</v>
      </c>
      <c r="B1" s="390"/>
      <c r="C1" s="390"/>
      <c r="D1" s="390"/>
    </row>
    <row r="3" spans="1:4" ht="20.100000000000001" customHeight="1" x14ac:dyDescent="0.25">
      <c r="A3" s="130" t="s">
        <v>14</v>
      </c>
      <c r="B3" s="130" t="s">
        <v>112</v>
      </c>
      <c r="C3" s="130" t="s">
        <v>115</v>
      </c>
      <c r="D3" s="130" t="s">
        <v>15</v>
      </c>
    </row>
    <row r="4" spans="1:4" x14ac:dyDescent="0.25">
      <c r="A4" s="190" t="s">
        <v>116</v>
      </c>
      <c r="B4" s="192"/>
      <c r="C4" s="133"/>
      <c r="D4" s="132"/>
    </row>
    <row r="5" spans="1:4" x14ac:dyDescent="0.25">
      <c r="A5" s="388" t="s">
        <v>774</v>
      </c>
      <c r="B5" s="153" t="s">
        <v>776</v>
      </c>
      <c r="C5" s="26"/>
      <c r="D5" s="37"/>
    </row>
    <row r="6" spans="1:4" x14ac:dyDescent="0.25">
      <c r="A6" s="389"/>
      <c r="B6" s="153" t="s">
        <v>777</v>
      </c>
      <c r="C6" s="26"/>
      <c r="D6" s="37"/>
    </row>
    <row r="7" spans="1:4" x14ac:dyDescent="0.25">
      <c r="A7" s="403" t="s">
        <v>119</v>
      </c>
      <c r="B7" s="78" t="s">
        <v>588</v>
      </c>
      <c r="C7" s="78" t="s">
        <v>420</v>
      </c>
      <c r="D7" s="68"/>
    </row>
    <row r="8" spans="1:4" x14ac:dyDescent="0.25">
      <c r="A8" s="404"/>
      <c r="B8" s="78" t="s">
        <v>589</v>
      </c>
      <c r="C8" s="78" t="s">
        <v>556</v>
      </c>
      <c r="D8" s="68"/>
    </row>
    <row r="9" spans="1:4" x14ac:dyDescent="0.25">
      <c r="A9" s="404"/>
      <c r="B9" s="78" t="s">
        <v>590</v>
      </c>
      <c r="C9" s="78" t="s">
        <v>557</v>
      </c>
      <c r="D9" s="68"/>
    </row>
    <row r="10" spans="1:4" ht="26.4" x14ac:dyDescent="0.25">
      <c r="A10" s="404"/>
      <c r="B10" s="79" t="s">
        <v>195</v>
      </c>
      <c r="C10" s="79" t="s">
        <v>558</v>
      </c>
      <c r="D10" s="68"/>
    </row>
    <row r="11" spans="1:4" ht="26.4" x14ac:dyDescent="0.25">
      <c r="A11" s="404"/>
      <c r="B11" s="78" t="s">
        <v>1027</v>
      </c>
      <c r="C11" s="78" t="s">
        <v>1028</v>
      </c>
      <c r="D11" s="68"/>
    </row>
    <row r="12" spans="1:4" ht="26.4" x14ac:dyDescent="0.25">
      <c r="A12" s="404"/>
      <c r="B12" s="79" t="s">
        <v>141</v>
      </c>
      <c r="C12" s="79" t="s">
        <v>607</v>
      </c>
      <c r="D12" s="68"/>
    </row>
    <row r="13" spans="1:4" ht="26.4" x14ac:dyDescent="0.25">
      <c r="A13" s="97" t="s">
        <v>997</v>
      </c>
      <c r="B13" s="26" t="s">
        <v>126</v>
      </c>
      <c r="C13" s="26" t="s">
        <v>608</v>
      </c>
      <c r="D13" s="68"/>
    </row>
    <row r="14" spans="1:4" x14ac:dyDescent="0.25">
      <c r="A14" s="377" t="s">
        <v>117</v>
      </c>
      <c r="B14" s="378"/>
      <c r="C14" s="133"/>
      <c r="D14" s="132"/>
    </row>
    <row r="15" spans="1:4" ht="26.4" x14ac:dyDescent="0.25">
      <c r="A15" s="405" t="s">
        <v>591</v>
      </c>
      <c r="B15" s="79" t="s">
        <v>237</v>
      </c>
      <c r="C15" s="79" t="s">
        <v>609</v>
      </c>
      <c r="D15" s="38"/>
    </row>
    <row r="16" spans="1:4" ht="26.4" x14ac:dyDescent="0.25">
      <c r="A16" s="405"/>
      <c r="B16" s="40" t="s">
        <v>460</v>
      </c>
      <c r="C16" s="40" t="s">
        <v>421</v>
      </c>
      <c r="D16" s="38"/>
    </row>
    <row r="17" spans="1:4" ht="26.4" x14ac:dyDescent="0.25">
      <c r="A17" s="405"/>
      <c r="B17" s="79" t="s">
        <v>459</v>
      </c>
      <c r="C17" s="79" t="s">
        <v>610</v>
      </c>
      <c r="D17" s="38"/>
    </row>
    <row r="18" spans="1:4" ht="39.6" x14ac:dyDescent="0.25">
      <c r="A18" s="405"/>
      <c r="B18" s="79" t="s">
        <v>612</v>
      </c>
      <c r="C18" s="79" t="s">
        <v>611</v>
      </c>
      <c r="D18" s="38"/>
    </row>
    <row r="19" spans="1:4" ht="26.4" x14ac:dyDescent="0.25">
      <c r="A19" s="129" t="s">
        <v>163</v>
      </c>
      <c r="B19" s="79" t="s">
        <v>770</v>
      </c>
      <c r="C19" s="79" t="s">
        <v>771</v>
      </c>
      <c r="D19" s="38"/>
    </row>
    <row r="20" spans="1:4" x14ac:dyDescent="0.25">
      <c r="A20" s="129"/>
      <c r="B20" s="79"/>
      <c r="C20" s="79"/>
      <c r="D20" s="38"/>
    </row>
    <row r="21" spans="1:4" x14ac:dyDescent="0.25">
      <c r="A21" s="129"/>
      <c r="B21" s="75"/>
      <c r="C21" s="80"/>
      <c r="D21" s="38"/>
    </row>
    <row r="22" spans="1:4" x14ac:dyDescent="0.25">
      <c r="A22" s="129"/>
      <c r="B22" s="75"/>
      <c r="C22" s="80"/>
      <c r="D22" s="38"/>
    </row>
  </sheetData>
  <mergeCells count="5">
    <mergeCell ref="A1:D1"/>
    <mergeCell ref="A14:B14"/>
    <mergeCell ref="A7:A12"/>
    <mergeCell ref="A15:A18"/>
    <mergeCell ref="A5:A6"/>
  </mergeCells>
  <conditionalFormatting sqref="D1:D1048576">
    <cfRule type="cellIs" dxfId="59" priority="9" stopIfTrue="1" operator="equal">
      <formula>"#"</formula>
    </cfRule>
    <cfRule type="cellIs" dxfId="58" priority="10" stopIfTrue="1" operator="equal">
      <formula>1</formula>
    </cfRule>
    <cfRule type="cellIs" dxfId="57" priority="11" stopIfTrue="1" operator="equal">
      <formula>2</formula>
    </cfRule>
    <cfRule type="cellIs" dxfId="56" priority="12" stopIfTrue="1" operator="equal">
      <formula>3</formula>
    </cfRule>
  </conditionalFormatting>
  <dataValidations count="2">
    <dataValidation type="list" allowBlank="1" showInputMessage="1" showErrorMessage="1" sqref="D2:D65536" xr:uid="{00000000-0002-0000-14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4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10</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186"/>
      <c r="B5" s="187" t="s">
        <v>901</v>
      </c>
      <c r="C5" s="40"/>
      <c r="D5" s="37"/>
    </row>
    <row r="6" spans="1:4" x14ac:dyDescent="0.25">
      <c r="A6" s="188"/>
      <c r="B6" s="79"/>
      <c r="C6" s="79"/>
      <c r="D6" s="38"/>
    </row>
    <row r="7" spans="1:4" x14ac:dyDescent="0.25">
      <c r="A7" s="188"/>
      <c r="B7" s="189"/>
      <c r="C7" s="79"/>
      <c r="D7" s="38"/>
    </row>
    <row r="8" spans="1:4" x14ac:dyDescent="0.25">
      <c r="A8" s="129"/>
      <c r="B8" s="75"/>
      <c r="C8" s="80"/>
      <c r="D8" s="38"/>
    </row>
  </sheetData>
  <mergeCells count="1">
    <mergeCell ref="A1:D1"/>
  </mergeCells>
  <conditionalFormatting sqref="D1:D1048576">
    <cfRule type="cellIs" dxfId="55" priority="1" stopIfTrue="1" operator="equal">
      <formula>"#"</formula>
    </cfRule>
    <cfRule type="cellIs" dxfId="54" priority="2" stopIfTrue="1" operator="equal">
      <formula>1</formula>
    </cfRule>
    <cfRule type="cellIs" dxfId="53" priority="3" stopIfTrue="1" operator="equal">
      <formula>2</formula>
    </cfRule>
    <cfRule type="cellIs" dxfId="52"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500-000000000000}">
      <formula1>250</formula1>
    </dataValidation>
    <dataValidation type="list" allowBlank="1" showInputMessage="1" showErrorMessage="1" sqref="D2:D65536" xr:uid="{00000000-0002-0000-15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tabColor theme="9"/>
  </sheetPr>
  <dimension ref="A1:D34"/>
  <sheetViews>
    <sheetView view="pageBreakPreview" zoomScaleNormal="100" zoomScaleSheetLayoutView="100" workbookViewId="0">
      <pane ySplit="3" topLeftCell="A4" activePane="bottomLeft" state="frozenSplit"/>
      <selection activeCell="A10" sqref="A10:J10"/>
      <selection pane="bottomLeft" activeCell="C14" sqref="C14"/>
    </sheetView>
  </sheetViews>
  <sheetFormatPr baseColWidth="10" defaultColWidth="11.44140625" defaultRowHeight="13.2" x14ac:dyDescent="0.25"/>
  <cols>
    <col min="1" max="1" width="17.6640625" style="92" customWidth="1"/>
    <col min="2" max="3" width="51.6640625" style="88" customWidth="1"/>
    <col min="4" max="4" width="8.6640625" style="92" customWidth="1"/>
    <col min="5" max="16384" width="11.44140625" style="92"/>
  </cols>
  <sheetData>
    <row r="1" spans="1:4" ht="25.8" x14ac:dyDescent="0.45">
      <c r="A1" s="406" t="s">
        <v>11</v>
      </c>
      <c r="B1" s="406"/>
      <c r="C1" s="406"/>
      <c r="D1" s="406"/>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98" t="s">
        <v>592</v>
      </c>
      <c r="B5" s="26" t="s">
        <v>123</v>
      </c>
      <c r="C5" s="26" t="s">
        <v>422</v>
      </c>
      <c r="D5" s="38"/>
    </row>
    <row r="6" spans="1:4" ht="39.6" x14ac:dyDescent="0.25">
      <c r="A6" s="399"/>
      <c r="B6" s="26" t="s">
        <v>447</v>
      </c>
      <c r="C6" s="26" t="s">
        <v>448</v>
      </c>
      <c r="D6" s="38"/>
    </row>
    <row r="7" spans="1:4" ht="52.8" x14ac:dyDescent="0.25">
      <c r="A7" s="399"/>
      <c r="B7" s="26" t="s">
        <v>740</v>
      </c>
      <c r="C7" s="26" t="s">
        <v>739</v>
      </c>
      <c r="D7" s="38"/>
    </row>
    <row r="8" spans="1:4" ht="52.8" x14ac:dyDescent="0.25">
      <c r="A8" s="399"/>
      <c r="B8" s="26" t="s">
        <v>166</v>
      </c>
      <c r="C8" s="26" t="s">
        <v>979</v>
      </c>
      <c r="D8" s="38"/>
    </row>
    <row r="9" spans="1:4" x14ac:dyDescent="0.25">
      <c r="A9" s="399"/>
      <c r="B9" s="104" t="s">
        <v>717</v>
      </c>
      <c r="C9" s="7"/>
      <c r="D9" s="38"/>
    </row>
    <row r="10" spans="1:4" ht="26.4" x14ac:dyDescent="0.25">
      <c r="A10" s="399"/>
      <c r="B10" s="26" t="s">
        <v>142</v>
      </c>
      <c r="C10" s="26" t="s">
        <v>423</v>
      </c>
      <c r="D10" s="38"/>
    </row>
    <row r="11" spans="1:4" x14ac:dyDescent="0.25">
      <c r="A11" s="401"/>
      <c r="B11" s="26" t="s">
        <v>167</v>
      </c>
      <c r="C11" s="26" t="s">
        <v>613</v>
      </c>
      <c r="D11" s="38"/>
    </row>
    <row r="12" spans="1:4" ht="26.4" x14ac:dyDescent="0.25">
      <c r="A12" s="402" t="s">
        <v>119</v>
      </c>
      <c r="B12" s="7" t="s">
        <v>1130</v>
      </c>
      <c r="C12" s="7" t="s">
        <v>1131</v>
      </c>
      <c r="D12" s="37"/>
    </row>
    <row r="13" spans="1:4" x14ac:dyDescent="0.25">
      <c r="A13" s="402"/>
      <c r="B13" s="26" t="s">
        <v>1210</v>
      </c>
      <c r="C13" s="26" t="s">
        <v>1211</v>
      </c>
      <c r="D13" s="37"/>
    </row>
    <row r="14" spans="1:4" x14ac:dyDescent="0.25">
      <c r="A14" s="402"/>
      <c r="B14" s="26" t="s">
        <v>124</v>
      </c>
      <c r="C14" s="26" t="s">
        <v>537</v>
      </c>
      <c r="D14" s="38"/>
    </row>
    <row r="15" spans="1:4" ht="66" x14ac:dyDescent="0.25">
      <c r="A15" s="402"/>
      <c r="B15" s="105" t="s">
        <v>1116</v>
      </c>
      <c r="C15" s="26"/>
      <c r="D15" s="38"/>
    </row>
    <row r="16" spans="1:4" x14ac:dyDescent="0.25">
      <c r="A16" s="402"/>
      <c r="B16" s="26" t="s">
        <v>125</v>
      </c>
      <c r="C16" s="26" t="s">
        <v>536</v>
      </c>
      <c r="D16" s="38"/>
    </row>
    <row r="17" spans="1:4" ht="26.4" x14ac:dyDescent="0.25">
      <c r="A17" s="402"/>
      <c r="B17" s="26" t="s">
        <v>857</v>
      </c>
      <c r="C17" s="26" t="s">
        <v>858</v>
      </c>
      <c r="D17" s="38"/>
    </row>
    <row r="18" spans="1:4" x14ac:dyDescent="0.25">
      <c r="A18" s="402"/>
      <c r="B18" s="26" t="s">
        <v>143</v>
      </c>
      <c r="C18" s="26" t="s">
        <v>535</v>
      </c>
      <c r="D18" s="38"/>
    </row>
    <row r="19" spans="1:4" x14ac:dyDescent="0.25">
      <c r="A19" s="402"/>
      <c r="B19" s="26" t="s">
        <v>951</v>
      </c>
      <c r="C19" s="26" t="s">
        <v>952</v>
      </c>
      <c r="D19" s="38"/>
    </row>
    <row r="20" spans="1:4" ht="26.4" x14ac:dyDescent="0.25">
      <c r="A20" s="398" t="s">
        <v>120</v>
      </c>
      <c r="B20" s="26" t="s">
        <v>846</v>
      </c>
      <c r="C20" s="26" t="s">
        <v>845</v>
      </c>
      <c r="D20" s="38"/>
    </row>
    <row r="21" spans="1:4" ht="26.4" x14ac:dyDescent="0.25">
      <c r="A21" s="401"/>
      <c r="B21" s="26" t="s">
        <v>199</v>
      </c>
      <c r="C21" s="26" t="s">
        <v>741</v>
      </c>
      <c r="D21" s="38"/>
    </row>
    <row r="22" spans="1:4" ht="26.4" x14ac:dyDescent="0.25">
      <c r="A22" s="398" t="s">
        <v>118</v>
      </c>
      <c r="B22" s="7" t="s">
        <v>559</v>
      </c>
      <c r="C22" s="26"/>
      <c r="D22" s="38"/>
    </row>
    <row r="23" spans="1:4" ht="26.4" x14ac:dyDescent="0.25">
      <c r="A23" s="399"/>
      <c r="B23" s="26" t="s">
        <v>830</v>
      </c>
      <c r="C23" s="26" t="s">
        <v>943</v>
      </c>
      <c r="D23" s="38"/>
    </row>
    <row r="24" spans="1:4" ht="26.4" x14ac:dyDescent="0.25">
      <c r="A24" s="399"/>
      <c r="B24" s="7" t="s">
        <v>829</v>
      </c>
      <c r="C24" s="26" t="s">
        <v>944</v>
      </c>
      <c r="D24" s="38"/>
    </row>
    <row r="25" spans="1:4" ht="26.4" x14ac:dyDescent="0.25">
      <c r="A25" s="399"/>
      <c r="B25" s="26" t="s">
        <v>1125</v>
      </c>
      <c r="C25" s="26" t="s">
        <v>1126</v>
      </c>
      <c r="D25" s="38"/>
    </row>
    <row r="26" spans="1:4" ht="26.4" x14ac:dyDescent="0.25">
      <c r="A26" s="399"/>
      <c r="B26" s="26" t="s">
        <v>831</v>
      </c>
      <c r="C26" s="26" t="s">
        <v>945</v>
      </c>
      <c r="D26" s="38"/>
    </row>
    <row r="27" spans="1:4" ht="26.4" x14ac:dyDescent="0.25">
      <c r="A27" s="399"/>
      <c r="B27" s="26" t="s">
        <v>832</v>
      </c>
      <c r="C27" s="26" t="s">
        <v>946</v>
      </c>
      <c r="D27" s="38"/>
    </row>
    <row r="28" spans="1:4" ht="26.4" x14ac:dyDescent="0.25">
      <c r="A28" s="399"/>
      <c r="B28" s="26" t="s">
        <v>833</v>
      </c>
      <c r="C28" s="26" t="s">
        <v>947</v>
      </c>
      <c r="D28" s="38"/>
    </row>
    <row r="29" spans="1:4" ht="26.4" x14ac:dyDescent="0.25">
      <c r="A29" s="401"/>
      <c r="B29" s="26" t="s">
        <v>980</v>
      </c>
      <c r="C29" s="26" t="s">
        <v>981</v>
      </c>
      <c r="D29" s="38"/>
    </row>
    <row r="30" spans="1:4" ht="52.8" x14ac:dyDescent="0.25">
      <c r="A30" s="402" t="s">
        <v>114</v>
      </c>
      <c r="B30" s="26" t="s">
        <v>834</v>
      </c>
      <c r="C30" s="26" t="s">
        <v>835</v>
      </c>
      <c r="D30" s="38"/>
    </row>
    <row r="31" spans="1:4" ht="26.4" x14ac:dyDescent="0.25">
      <c r="A31" s="402"/>
      <c r="B31" s="7" t="s">
        <v>931</v>
      </c>
      <c r="C31" s="7" t="s">
        <v>932</v>
      </c>
      <c r="D31" s="38"/>
    </row>
    <row r="32" spans="1:4" x14ac:dyDescent="0.25">
      <c r="A32" s="100"/>
      <c r="B32" s="7"/>
      <c r="C32" s="7"/>
      <c r="D32" s="38"/>
    </row>
    <row r="33" spans="1:4" x14ac:dyDescent="0.25">
      <c r="A33" s="32"/>
      <c r="B33" s="7"/>
      <c r="C33" s="7"/>
      <c r="D33" s="38"/>
    </row>
    <row r="34" spans="1:4" x14ac:dyDescent="0.25">
      <c r="A34" s="32"/>
      <c r="B34" s="7"/>
      <c r="C34" s="7"/>
      <c r="D34" s="38"/>
    </row>
  </sheetData>
  <mergeCells count="6">
    <mergeCell ref="A1:D1"/>
    <mergeCell ref="A12:A19"/>
    <mergeCell ref="A20:A21"/>
    <mergeCell ref="A22:A29"/>
    <mergeCell ref="A30:A31"/>
    <mergeCell ref="A5:A11"/>
  </mergeCells>
  <conditionalFormatting sqref="D1:D1048576">
    <cfRule type="cellIs" dxfId="51" priority="1" stopIfTrue="1" operator="equal">
      <formula>"#"</formula>
    </cfRule>
    <cfRule type="cellIs" dxfId="50" priority="2" stopIfTrue="1" operator="equal">
      <formula>1</formula>
    </cfRule>
    <cfRule type="cellIs" dxfId="49" priority="3" stopIfTrue="1" operator="equal">
      <formula>2</formula>
    </cfRule>
    <cfRule type="cellIs" dxfId="48" priority="5" stopIfTrue="1" operator="equal">
      <formula>3</formula>
    </cfRule>
  </conditionalFormatting>
  <dataValidations count="2">
    <dataValidation type="list" allowBlank="1" showInputMessage="1" showErrorMessage="1" sqref="D1:D1048576" xr:uid="{00000000-0002-0000-1600-000000000000}">
      <formula1>PRIO</formula1>
    </dataValidation>
    <dataValidation type="textLength" operator="lessThan" allowBlank="1" showInputMessage="1" showErrorMessage="1" errorTitle="Texte trop long" error="Veuillez saisir moins de 255 caractères dans la case (maximum de 4 lignes environ)" sqref="C1:C18 C20:C65537" xr:uid="{00000000-0002-0000-16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activeCell="E2" sqref="E2"/>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12</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186"/>
      <c r="B5" s="187" t="s">
        <v>901</v>
      </c>
      <c r="C5" s="40"/>
      <c r="D5" s="37"/>
    </row>
    <row r="6" spans="1:4" x14ac:dyDescent="0.25">
      <c r="A6" s="188"/>
      <c r="B6" s="79"/>
      <c r="C6" s="79"/>
      <c r="D6" s="38"/>
    </row>
    <row r="7" spans="1:4" x14ac:dyDescent="0.25">
      <c r="A7" s="188"/>
      <c r="B7" s="189"/>
      <c r="C7" s="79"/>
      <c r="D7" s="38"/>
    </row>
    <row r="8" spans="1:4" x14ac:dyDescent="0.25">
      <c r="A8" s="129"/>
      <c r="B8" s="75"/>
      <c r="C8" s="80"/>
      <c r="D8" s="38"/>
    </row>
  </sheetData>
  <mergeCells count="1">
    <mergeCell ref="A1:D1"/>
  </mergeCells>
  <conditionalFormatting sqref="D1:D1048576">
    <cfRule type="cellIs" dxfId="47" priority="1" stopIfTrue="1" operator="equal">
      <formula>"#"</formula>
    </cfRule>
    <cfRule type="cellIs" dxfId="46" priority="2" stopIfTrue="1" operator="equal">
      <formula>1</formula>
    </cfRule>
    <cfRule type="cellIs" dxfId="45" priority="3" stopIfTrue="1" operator="equal">
      <formula>2</formula>
    </cfRule>
    <cfRule type="cellIs" dxfId="44" priority="4" stopIfTrue="1" operator="equal">
      <formula>3</formula>
    </cfRule>
  </conditionalFormatting>
  <dataValidations count="2">
    <dataValidation type="list" allowBlank="1" showInputMessage="1" showErrorMessage="1" sqref="D2:D6553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tabColor theme="9"/>
  </sheetPr>
  <dimension ref="A1:D29"/>
  <sheetViews>
    <sheetView view="pageBreakPreview" zoomScaleNormal="100" zoomScaleSheetLayoutView="100" workbookViewId="0">
      <pane ySplit="3" topLeftCell="A4" activePane="bottomLeft" state="frozenSplit"/>
      <selection activeCell="A10" sqref="A10:J10"/>
      <selection pane="bottomLeft" activeCell="E2" sqref="E2"/>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5.8" x14ac:dyDescent="0.45">
      <c r="A1" s="390" t="s">
        <v>855</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26"/>
      <c r="D5" s="37"/>
    </row>
    <row r="6" spans="1:4" x14ac:dyDescent="0.25">
      <c r="A6" s="393"/>
      <c r="B6" s="153" t="s">
        <v>777</v>
      </c>
      <c r="C6" s="26"/>
      <c r="D6" s="37"/>
    </row>
    <row r="7" spans="1:4" x14ac:dyDescent="0.25">
      <c r="A7" s="389"/>
      <c r="B7" s="153" t="s">
        <v>775</v>
      </c>
      <c r="C7" s="26"/>
      <c r="D7" s="37"/>
    </row>
    <row r="8" spans="1:4" x14ac:dyDescent="0.25">
      <c r="A8" s="394" t="s">
        <v>997</v>
      </c>
      <c r="B8" s="26" t="s">
        <v>144</v>
      </c>
      <c r="C8" s="26" t="s">
        <v>424</v>
      </c>
      <c r="D8" s="38"/>
    </row>
    <row r="9" spans="1:4" x14ac:dyDescent="0.25">
      <c r="A9" s="395"/>
      <c r="B9" s="26" t="s">
        <v>170</v>
      </c>
      <c r="C9" s="26" t="s">
        <v>425</v>
      </c>
      <c r="D9" s="38"/>
    </row>
    <row r="10" spans="1:4" x14ac:dyDescent="0.25">
      <c r="A10" s="396"/>
      <c r="B10" s="26" t="s">
        <v>145</v>
      </c>
      <c r="C10" s="26" t="s">
        <v>426</v>
      </c>
      <c r="D10" s="38"/>
    </row>
    <row r="11" spans="1:4" x14ac:dyDescent="0.25">
      <c r="A11" s="394" t="s">
        <v>119</v>
      </c>
      <c r="B11" s="26" t="s">
        <v>1033</v>
      </c>
      <c r="C11" s="26" t="s">
        <v>1034</v>
      </c>
      <c r="D11" s="38"/>
    </row>
    <row r="12" spans="1:4" x14ac:dyDescent="0.25">
      <c r="A12" s="395"/>
      <c r="B12" s="26" t="s">
        <v>146</v>
      </c>
      <c r="C12" s="26" t="s">
        <v>428</v>
      </c>
      <c r="D12" s="38"/>
    </row>
    <row r="13" spans="1:4" x14ac:dyDescent="0.25">
      <c r="A13" s="395"/>
      <c r="B13" s="26" t="s">
        <v>147</v>
      </c>
      <c r="C13" s="26" t="s">
        <v>427</v>
      </c>
      <c r="D13" s="38"/>
    </row>
    <row r="14" spans="1:4" x14ac:dyDescent="0.25">
      <c r="A14" s="396"/>
      <c r="B14" s="26" t="s">
        <v>148</v>
      </c>
      <c r="C14" s="26" t="s">
        <v>429</v>
      </c>
      <c r="D14" s="38"/>
    </row>
    <row r="15" spans="1:4" ht="39.6" x14ac:dyDescent="0.25">
      <c r="A15" s="394" t="s">
        <v>444</v>
      </c>
      <c r="B15" s="26" t="s">
        <v>836</v>
      </c>
      <c r="C15" s="26" t="s">
        <v>948</v>
      </c>
      <c r="D15" s="38"/>
    </row>
    <row r="16" spans="1:4" ht="26.4" x14ac:dyDescent="0.25">
      <c r="A16" s="395"/>
      <c r="B16" s="26" t="s">
        <v>837</v>
      </c>
      <c r="C16" s="26" t="s">
        <v>949</v>
      </c>
      <c r="D16" s="38"/>
    </row>
    <row r="17" spans="1:4" ht="26.4" x14ac:dyDescent="0.25">
      <c r="A17" s="396"/>
      <c r="B17" s="78" t="s">
        <v>1036</v>
      </c>
      <c r="C17" s="78" t="s">
        <v>1035</v>
      </c>
      <c r="D17" s="38"/>
    </row>
    <row r="18" spans="1:4" ht="39.6" x14ac:dyDescent="0.25">
      <c r="A18" s="42" t="s">
        <v>120</v>
      </c>
      <c r="B18" s="26" t="s">
        <v>854</v>
      </c>
      <c r="C18" s="26" t="s">
        <v>853</v>
      </c>
      <c r="D18" s="37"/>
    </row>
    <row r="19" spans="1:4" ht="26.4" x14ac:dyDescent="0.25">
      <c r="A19" s="41" t="s">
        <v>114</v>
      </c>
      <c r="B19" s="26" t="s">
        <v>160</v>
      </c>
      <c r="C19" s="26" t="s">
        <v>458</v>
      </c>
      <c r="D19" s="38"/>
    </row>
    <row r="20" spans="1:4" x14ac:dyDescent="0.25">
      <c r="A20" s="377" t="s">
        <v>117</v>
      </c>
      <c r="B20" s="378"/>
      <c r="C20" s="133"/>
      <c r="D20" s="132"/>
    </row>
    <row r="21" spans="1:4" x14ac:dyDescent="0.25">
      <c r="A21" s="398" t="s">
        <v>163</v>
      </c>
      <c r="B21" s="26" t="s">
        <v>151</v>
      </c>
      <c r="C21" s="26" t="s">
        <v>430</v>
      </c>
      <c r="D21" s="38"/>
    </row>
    <row r="22" spans="1:4" ht="39.6" x14ac:dyDescent="0.25">
      <c r="A22" s="399"/>
      <c r="B22" s="26" t="s">
        <v>763</v>
      </c>
      <c r="C22" s="26" t="s">
        <v>869</v>
      </c>
      <c r="D22" s="38"/>
    </row>
    <row r="23" spans="1:4" ht="26.4" x14ac:dyDescent="0.25">
      <c r="A23" s="399"/>
      <c r="B23" s="26" t="s">
        <v>764</v>
      </c>
      <c r="C23" s="26" t="s">
        <v>765</v>
      </c>
      <c r="D23" s="38"/>
    </row>
    <row r="24" spans="1:4" ht="26.4" x14ac:dyDescent="0.25">
      <c r="A24" s="399"/>
      <c r="B24" s="40" t="s">
        <v>766</v>
      </c>
      <c r="C24" s="40" t="s">
        <v>767</v>
      </c>
      <c r="D24" s="38"/>
    </row>
    <row r="25" spans="1:4" ht="26.4" x14ac:dyDescent="0.25">
      <c r="A25" s="399"/>
      <c r="B25" s="7" t="s">
        <v>768</v>
      </c>
      <c r="C25" s="7" t="s">
        <v>769</v>
      </c>
      <c r="D25" s="38"/>
    </row>
    <row r="26" spans="1:4" x14ac:dyDescent="0.25">
      <c r="A26" s="401"/>
      <c r="B26" s="26" t="s">
        <v>645</v>
      </c>
      <c r="C26" s="26" t="s">
        <v>644</v>
      </c>
      <c r="D26" s="38"/>
    </row>
    <row r="27" spans="1:4" x14ac:dyDescent="0.25">
      <c r="A27" s="107"/>
      <c r="B27" s="26"/>
      <c r="C27" s="26"/>
      <c r="D27" s="38"/>
    </row>
    <row r="28" spans="1:4" x14ac:dyDescent="0.25">
      <c r="A28" s="32"/>
      <c r="B28" s="26"/>
      <c r="C28" s="75"/>
      <c r="D28" s="37"/>
    </row>
    <row r="29" spans="1:4" x14ac:dyDescent="0.25">
      <c r="A29" s="32"/>
      <c r="B29" s="26"/>
      <c r="C29" s="75"/>
      <c r="D29" s="37"/>
    </row>
  </sheetData>
  <mergeCells count="7">
    <mergeCell ref="A21:A26"/>
    <mergeCell ref="A20:B20"/>
    <mergeCell ref="A8:A10"/>
    <mergeCell ref="A11:A14"/>
    <mergeCell ref="A1:D1"/>
    <mergeCell ref="A5:A7"/>
    <mergeCell ref="A15:A17"/>
  </mergeCells>
  <conditionalFormatting sqref="D1:D1048576">
    <cfRule type="cellIs" dxfId="43" priority="1" stopIfTrue="1" operator="equal">
      <formula>"#"</formula>
    </cfRule>
    <cfRule type="cellIs" dxfId="42" priority="10" stopIfTrue="1" operator="equal">
      <formula>1</formula>
    </cfRule>
    <cfRule type="cellIs" dxfId="41" priority="11" stopIfTrue="1" operator="equal">
      <formula>2</formula>
    </cfRule>
    <cfRule type="cellIs" dxfId="40" priority="12" stopIfTrue="1" operator="equal">
      <formula>3</formula>
    </cfRule>
  </conditionalFormatting>
  <dataValidations count="2">
    <dataValidation type="list" allowBlank="1" showInputMessage="1" showErrorMessage="1" sqref="D1:D1048576" xr:uid="{00000000-0002-0000-1800-000000000000}">
      <formula1>PRIO</formula1>
    </dataValidation>
    <dataValidation type="textLength" operator="lessThan" allowBlank="1" showInputMessage="1" showErrorMessage="1" errorTitle="Texte trop long" error="Veuillez saisir moins de 255 caractères dans la case (maximum de 4 lignes environ)" sqref="C1:C1048576 B17" xr:uid="{00000000-0002-0000-18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activeCell="C27" sqref="C27"/>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16</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186"/>
      <c r="B5" s="187" t="s">
        <v>901</v>
      </c>
      <c r="C5" s="40"/>
      <c r="D5" s="37"/>
    </row>
    <row r="6" spans="1:4" x14ac:dyDescent="0.25">
      <c r="A6" s="188"/>
      <c r="B6" s="79"/>
      <c r="C6" s="79"/>
      <c r="D6" s="38"/>
    </row>
    <row r="7" spans="1:4" x14ac:dyDescent="0.25">
      <c r="A7" s="188"/>
      <c r="B7" s="189"/>
      <c r="C7" s="79"/>
      <c r="D7" s="38"/>
    </row>
    <row r="8" spans="1:4" x14ac:dyDescent="0.25">
      <c r="A8" s="129"/>
      <c r="B8" s="75"/>
      <c r="C8" s="80"/>
      <c r="D8" s="38"/>
    </row>
  </sheetData>
  <mergeCells count="1">
    <mergeCell ref="A1:D1"/>
  </mergeCells>
  <conditionalFormatting sqref="D1:D1048576">
    <cfRule type="cellIs" dxfId="39" priority="1" stopIfTrue="1" operator="equal">
      <formula>"#"</formula>
    </cfRule>
    <cfRule type="cellIs" dxfId="38" priority="2" stopIfTrue="1" operator="equal">
      <formula>1</formula>
    </cfRule>
    <cfRule type="cellIs" dxfId="37" priority="3" stopIfTrue="1" operator="equal">
      <formula>2</formula>
    </cfRule>
    <cfRule type="cellIs" dxfId="3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900-000000000000}">
      <formula1>250</formula1>
    </dataValidation>
    <dataValidation type="list" allowBlank="1" showInputMessage="1" showErrorMessage="1" sqref="D2:D65536" xr:uid="{00000000-0002-0000-19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tabColor theme="9"/>
  </sheetPr>
  <dimension ref="A1:D12"/>
  <sheetViews>
    <sheetView view="pageBreakPreview" zoomScaleNormal="100" zoomScaleSheetLayoutView="100" workbookViewId="0">
      <pane ySplit="3" topLeftCell="A4" activePane="bottomLeft" state="frozenSplit"/>
      <selection activeCell="A10" sqref="A10:J10"/>
      <selection pane="bottomLeft" activeCell="C8" sqref="C8"/>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13</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ht="26.4" x14ac:dyDescent="0.25">
      <c r="A5" s="391" t="s">
        <v>1145</v>
      </c>
      <c r="B5" s="213" t="s">
        <v>1197</v>
      </c>
      <c r="C5" s="213" t="s">
        <v>1202</v>
      </c>
      <c r="D5" s="38"/>
    </row>
    <row r="6" spans="1:4" ht="26.4" x14ac:dyDescent="0.25">
      <c r="A6" s="397"/>
      <c r="B6" s="213" t="s">
        <v>1201</v>
      </c>
      <c r="C6" s="213" t="s">
        <v>1206</v>
      </c>
      <c r="D6" s="38"/>
    </row>
    <row r="7" spans="1:4" x14ac:dyDescent="0.25">
      <c r="A7" s="397"/>
      <c r="B7" s="265" t="s">
        <v>1198</v>
      </c>
      <c r="C7" s="213"/>
      <c r="D7" s="38"/>
    </row>
    <row r="8" spans="1:4" ht="26.4" x14ac:dyDescent="0.25">
      <c r="A8" s="397"/>
      <c r="B8" s="265" t="s">
        <v>1199</v>
      </c>
      <c r="C8" s="213"/>
      <c r="D8" s="38"/>
    </row>
    <row r="9" spans="1:4" ht="26.4" x14ac:dyDescent="0.25">
      <c r="A9" s="392"/>
      <c r="B9" s="265" t="s">
        <v>1200</v>
      </c>
      <c r="C9" s="213"/>
      <c r="D9" s="38"/>
    </row>
    <row r="10" spans="1:4" x14ac:dyDescent="0.25">
      <c r="A10" s="188"/>
      <c r="B10" s="189"/>
      <c r="C10" s="79"/>
      <c r="D10" s="38"/>
    </row>
    <row r="11" spans="1:4" x14ac:dyDescent="0.25">
      <c r="A11" s="188"/>
      <c r="B11" s="189"/>
      <c r="C11" s="79"/>
      <c r="D11" s="38"/>
    </row>
    <row r="12" spans="1:4" x14ac:dyDescent="0.25">
      <c r="A12" s="129"/>
      <c r="B12" s="75"/>
      <c r="C12" s="80"/>
      <c r="D12" s="38"/>
    </row>
  </sheetData>
  <mergeCells count="2">
    <mergeCell ref="A1:D1"/>
    <mergeCell ref="A5:A9"/>
  </mergeCells>
  <conditionalFormatting sqref="D1:D1048576">
    <cfRule type="cellIs" dxfId="35" priority="1" stopIfTrue="1" operator="equal">
      <formula>"#"</formula>
    </cfRule>
    <cfRule type="cellIs" dxfId="34" priority="2" stopIfTrue="1" operator="equal">
      <formula>1</formula>
    </cfRule>
    <cfRule type="cellIs" dxfId="33" priority="3" stopIfTrue="1" operator="equal">
      <formula>2</formula>
    </cfRule>
    <cfRule type="cellIs" dxfId="32"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B5:B9 C1:C1048576" xr:uid="{00000000-0002-0000-1A00-000001000000}">
      <formula1>250</formula1>
    </dataValidation>
    <dataValidation type="list" allowBlank="1" showInputMessage="1" showErrorMessage="1" sqref="D2:D65540" xr:uid="{00000000-0002-0000-1A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tabColor theme="9"/>
  </sheetPr>
  <dimension ref="A1:D47"/>
  <sheetViews>
    <sheetView view="pageBreakPreview" zoomScaleNormal="100" zoomScaleSheetLayoutView="100" workbookViewId="0">
      <pane ySplit="3" topLeftCell="A17" activePane="bottomLeft" state="frozenSplit"/>
      <selection activeCell="A10" sqref="A10:J10"/>
      <selection pane="bottomLeft" activeCell="K23" sqref="K23"/>
    </sheetView>
  </sheetViews>
  <sheetFormatPr baseColWidth="10" defaultColWidth="11.44140625" defaultRowHeight="13.2" x14ac:dyDescent="0.25"/>
  <cols>
    <col min="1" max="1" width="17.6640625" style="12" customWidth="1"/>
    <col min="2" max="3" width="51.6640625" style="74" customWidth="1"/>
    <col min="4" max="4" width="8.6640625" style="45" customWidth="1"/>
    <col min="5" max="16384" width="11.44140625" style="12"/>
  </cols>
  <sheetData>
    <row r="1" spans="1:4" ht="25.8" x14ac:dyDescent="0.45">
      <c r="A1" s="390" t="s">
        <v>816</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4"/>
    </row>
    <row r="5" spans="1:4" ht="12.75" customHeight="1" x14ac:dyDescent="0.25">
      <c r="A5" s="388" t="s">
        <v>774</v>
      </c>
      <c r="B5" s="153" t="s">
        <v>776</v>
      </c>
      <c r="C5" s="26"/>
      <c r="D5" s="37"/>
    </row>
    <row r="6" spans="1:4" x14ac:dyDescent="0.25">
      <c r="A6" s="389"/>
      <c r="B6" s="153" t="s">
        <v>777</v>
      </c>
      <c r="C6" s="26"/>
      <c r="D6" s="37"/>
    </row>
    <row r="7" spans="1:4" ht="26.4" x14ac:dyDescent="0.25">
      <c r="A7" s="408" t="s">
        <v>1239</v>
      </c>
      <c r="B7" s="23" t="s">
        <v>1240</v>
      </c>
      <c r="C7" s="23" t="s">
        <v>1241</v>
      </c>
      <c r="D7" s="38"/>
    </row>
    <row r="8" spans="1:4" ht="26.4" x14ac:dyDescent="0.25">
      <c r="A8" s="409"/>
      <c r="B8" s="23" t="s">
        <v>1242</v>
      </c>
      <c r="C8" s="23" t="s">
        <v>1243</v>
      </c>
      <c r="D8" s="38"/>
    </row>
    <row r="9" spans="1:4" ht="52.8" x14ac:dyDescent="0.25">
      <c r="A9" s="409"/>
      <c r="B9" s="78" t="s">
        <v>1244</v>
      </c>
      <c r="C9" s="78" t="s">
        <v>1244</v>
      </c>
      <c r="D9" s="38"/>
    </row>
    <row r="10" spans="1:4" ht="39.6" x14ac:dyDescent="0.25">
      <c r="A10" s="409"/>
      <c r="B10" s="78" t="s">
        <v>1245</v>
      </c>
      <c r="C10" s="78" t="s">
        <v>1245</v>
      </c>
      <c r="D10" s="38"/>
    </row>
    <row r="11" spans="1:4" ht="52.8" x14ac:dyDescent="0.25">
      <c r="A11" s="409"/>
      <c r="B11" s="78" t="s">
        <v>1246</v>
      </c>
      <c r="C11" s="78" t="s">
        <v>1246</v>
      </c>
      <c r="D11" s="38"/>
    </row>
    <row r="12" spans="1:4" ht="39.6" x14ac:dyDescent="0.25">
      <c r="A12" s="409"/>
      <c r="B12" s="78" t="s">
        <v>1247</v>
      </c>
      <c r="C12" s="78" t="s">
        <v>1247</v>
      </c>
      <c r="D12" s="38"/>
    </row>
    <row r="13" spans="1:4" ht="39.6" x14ac:dyDescent="0.25">
      <c r="A13" s="409"/>
      <c r="B13" s="78" t="s">
        <v>1248</v>
      </c>
      <c r="C13" s="78" t="s">
        <v>1248</v>
      </c>
      <c r="D13" s="38"/>
    </row>
    <row r="14" spans="1:4" ht="39.6" x14ac:dyDescent="0.25">
      <c r="A14" s="409"/>
      <c r="B14" s="78" t="s">
        <v>1249</v>
      </c>
      <c r="C14" s="78" t="s">
        <v>1249</v>
      </c>
      <c r="D14" s="146"/>
    </row>
    <row r="15" spans="1:4" ht="26.4" x14ac:dyDescent="0.25">
      <c r="A15" s="409"/>
      <c r="B15" s="78" t="s">
        <v>1250</v>
      </c>
      <c r="C15" s="78" t="s">
        <v>1251</v>
      </c>
      <c r="D15" s="146"/>
    </row>
    <row r="16" spans="1:4" ht="39.6" x14ac:dyDescent="0.25">
      <c r="A16" s="408" t="s">
        <v>105</v>
      </c>
      <c r="B16" s="94" t="s">
        <v>867</v>
      </c>
      <c r="C16" s="94" t="s">
        <v>868</v>
      </c>
      <c r="D16" s="146"/>
    </row>
    <row r="17" spans="1:4" ht="26.4" x14ac:dyDescent="0.25">
      <c r="A17" s="409"/>
      <c r="B17" s="94" t="s">
        <v>1252</v>
      </c>
      <c r="C17" s="94" t="s">
        <v>1253</v>
      </c>
      <c r="D17" s="146"/>
    </row>
    <row r="18" spans="1:4" x14ac:dyDescent="0.25">
      <c r="A18" s="409"/>
      <c r="B18" s="94" t="s">
        <v>1254</v>
      </c>
      <c r="C18" s="94" t="s">
        <v>1254</v>
      </c>
      <c r="D18" s="146"/>
    </row>
    <row r="19" spans="1:4" x14ac:dyDescent="0.25">
      <c r="A19" s="409"/>
      <c r="B19" s="78" t="s">
        <v>159</v>
      </c>
      <c r="C19" s="78"/>
      <c r="D19" s="146"/>
    </row>
    <row r="20" spans="1:4" x14ac:dyDescent="0.25">
      <c r="A20" s="409"/>
      <c r="B20" s="94" t="s">
        <v>720</v>
      </c>
      <c r="C20" s="23" t="s">
        <v>721</v>
      </c>
      <c r="D20" s="146"/>
    </row>
    <row r="21" spans="1:4" x14ac:dyDescent="0.25">
      <c r="A21" s="409"/>
      <c r="B21" s="94" t="s">
        <v>130</v>
      </c>
      <c r="C21" s="94" t="s">
        <v>130</v>
      </c>
      <c r="D21" s="146"/>
    </row>
    <row r="22" spans="1:4" ht="26.4" x14ac:dyDescent="0.25">
      <c r="A22" s="409"/>
      <c r="B22" s="94" t="s">
        <v>1255</v>
      </c>
      <c r="C22" s="94" t="s">
        <v>1255</v>
      </c>
      <c r="D22" s="146"/>
    </row>
    <row r="23" spans="1:4" ht="39.6" x14ac:dyDescent="0.25">
      <c r="A23" s="409"/>
      <c r="B23" s="94" t="s">
        <v>1256</v>
      </c>
      <c r="C23" s="94" t="s">
        <v>1257</v>
      </c>
      <c r="D23" s="146"/>
    </row>
    <row r="24" spans="1:4" x14ac:dyDescent="0.25">
      <c r="A24" s="407" t="s">
        <v>119</v>
      </c>
      <c r="B24" s="94" t="s">
        <v>1258</v>
      </c>
      <c r="C24" s="94" t="s">
        <v>1259</v>
      </c>
      <c r="D24" s="146"/>
    </row>
    <row r="25" spans="1:4" x14ac:dyDescent="0.25">
      <c r="A25" s="407"/>
      <c r="B25" s="94" t="s">
        <v>1260</v>
      </c>
      <c r="C25" s="10" t="s">
        <v>1261</v>
      </c>
      <c r="D25" s="146"/>
    </row>
    <row r="26" spans="1:4" x14ac:dyDescent="0.25">
      <c r="A26" s="407"/>
      <c r="B26" s="196" t="s">
        <v>1262</v>
      </c>
      <c r="C26" s="196" t="s">
        <v>1263</v>
      </c>
      <c r="D26" s="146"/>
    </row>
    <row r="27" spans="1:4" ht="26.4" x14ac:dyDescent="0.25">
      <c r="A27" s="407"/>
      <c r="B27" s="196" t="s">
        <v>1264</v>
      </c>
      <c r="C27" s="196" t="s">
        <v>1265</v>
      </c>
      <c r="D27" s="146"/>
    </row>
    <row r="28" spans="1:4" ht="26.4" x14ac:dyDescent="0.25">
      <c r="A28" s="407"/>
      <c r="B28" s="196" t="s">
        <v>1266</v>
      </c>
      <c r="C28" s="196" t="s">
        <v>1267</v>
      </c>
      <c r="D28" s="146"/>
    </row>
    <row r="29" spans="1:4" x14ac:dyDescent="0.25">
      <c r="A29" s="407"/>
      <c r="B29" s="196" t="s">
        <v>1268</v>
      </c>
      <c r="C29" s="196" t="s">
        <v>1269</v>
      </c>
      <c r="D29" s="146"/>
    </row>
    <row r="30" spans="1:4" ht="26.4" x14ac:dyDescent="0.25">
      <c r="A30" s="408" t="s">
        <v>1270</v>
      </c>
      <c r="B30" s="196" t="s">
        <v>1271</v>
      </c>
      <c r="C30" s="196" t="s">
        <v>1271</v>
      </c>
      <c r="D30" s="146"/>
    </row>
    <row r="31" spans="1:4" ht="26.4" x14ac:dyDescent="0.25">
      <c r="A31" s="409"/>
      <c r="B31" s="196" t="s">
        <v>1272</v>
      </c>
      <c r="C31" s="196" t="s">
        <v>1272</v>
      </c>
      <c r="D31" s="146"/>
    </row>
    <row r="32" spans="1:4" ht="39.6" x14ac:dyDescent="0.25">
      <c r="A32" s="409"/>
      <c r="B32" s="196" t="s">
        <v>1273</v>
      </c>
      <c r="C32" s="196" t="s">
        <v>1273</v>
      </c>
      <c r="D32" s="146"/>
    </row>
    <row r="33" spans="1:4" ht="26.4" x14ac:dyDescent="0.25">
      <c r="A33" s="409"/>
      <c r="B33" s="196" t="s">
        <v>1274</v>
      </c>
      <c r="C33" s="196" t="s">
        <v>1274</v>
      </c>
      <c r="D33" s="146"/>
    </row>
    <row r="34" spans="1:4" ht="52.8" x14ac:dyDescent="0.25">
      <c r="A34" s="410"/>
      <c r="B34" s="196" t="s">
        <v>1275</v>
      </c>
      <c r="C34" s="196" t="s">
        <v>1276</v>
      </c>
      <c r="D34" s="146"/>
    </row>
    <row r="35" spans="1:4" x14ac:dyDescent="0.25">
      <c r="A35" s="377" t="s">
        <v>117</v>
      </c>
      <c r="B35" s="378"/>
      <c r="C35" s="133"/>
      <c r="D35" s="134"/>
    </row>
    <row r="36" spans="1:4" x14ac:dyDescent="0.25">
      <c r="A36" s="20" t="s">
        <v>729</v>
      </c>
      <c r="B36" s="196" t="s">
        <v>1017</v>
      </c>
      <c r="C36" s="196" t="s">
        <v>1018</v>
      </c>
      <c r="D36" s="68"/>
    </row>
    <row r="37" spans="1:4" x14ac:dyDescent="0.25">
      <c r="A37" s="407" t="s">
        <v>933</v>
      </c>
      <c r="B37" s="196" t="s">
        <v>934</v>
      </c>
      <c r="C37" s="196" t="s">
        <v>935</v>
      </c>
      <c r="D37" s="68"/>
    </row>
    <row r="38" spans="1:4" ht="39.6" x14ac:dyDescent="0.25">
      <c r="A38" s="407"/>
      <c r="B38" s="196" t="s">
        <v>936</v>
      </c>
      <c r="C38" s="196" t="s">
        <v>937</v>
      </c>
      <c r="D38" s="68"/>
    </row>
    <row r="39" spans="1:4" ht="26.4" x14ac:dyDescent="0.25">
      <c r="A39" s="407" t="s">
        <v>196</v>
      </c>
      <c r="B39" s="23" t="s">
        <v>200</v>
      </c>
      <c r="C39" s="23" t="s">
        <v>849</v>
      </c>
      <c r="D39" s="68"/>
    </row>
    <row r="40" spans="1:4" ht="39.6" x14ac:dyDescent="0.25">
      <c r="A40" s="407"/>
      <c r="B40" s="23" t="s">
        <v>201</v>
      </c>
      <c r="C40" s="23" t="s">
        <v>431</v>
      </c>
      <c r="D40" s="44"/>
    </row>
    <row r="41" spans="1:4" ht="26.4" x14ac:dyDescent="0.25">
      <c r="A41" s="407"/>
      <c r="B41" s="23" t="s">
        <v>818</v>
      </c>
      <c r="C41" s="23" t="s">
        <v>819</v>
      </c>
      <c r="D41" s="44"/>
    </row>
    <row r="42" spans="1:4" ht="26.4" x14ac:dyDescent="0.25">
      <c r="A42" s="407"/>
      <c r="B42" s="23" t="s">
        <v>202</v>
      </c>
      <c r="C42" s="23" t="s">
        <v>432</v>
      </c>
      <c r="D42" s="44"/>
    </row>
    <row r="43" spans="1:4" x14ac:dyDescent="0.25">
      <c r="A43" s="407"/>
      <c r="B43" s="23" t="s">
        <v>171</v>
      </c>
      <c r="C43" s="23" t="s">
        <v>433</v>
      </c>
      <c r="D43" s="44"/>
    </row>
    <row r="44" spans="1:4" ht="26.4" x14ac:dyDescent="0.25">
      <c r="A44" s="407"/>
      <c r="B44" s="23" t="s">
        <v>172</v>
      </c>
      <c r="C44" s="23" t="s">
        <v>538</v>
      </c>
      <c r="D44" s="44"/>
    </row>
    <row r="45" spans="1:4" x14ac:dyDescent="0.25">
      <c r="A45" s="20"/>
      <c r="B45" s="75"/>
      <c r="C45" s="75"/>
      <c r="D45" s="44"/>
    </row>
    <row r="46" spans="1:4" x14ac:dyDescent="0.25">
      <c r="A46" s="20"/>
      <c r="B46" s="75"/>
      <c r="C46" s="75"/>
      <c r="D46" s="44"/>
    </row>
    <row r="47" spans="1:4" x14ac:dyDescent="0.25">
      <c r="A47" s="20"/>
      <c r="B47" s="75"/>
      <c r="C47" s="75"/>
      <c r="D47" s="44"/>
    </row>
  </sheetData>
  <mergeCells count="9">
    <mergeCell ref="A39:A44"/>
    <mergeCell ref="A1:D1"/>
    <mergeCell ref="A35:B35"/>
    <mergeCell ref="A5:A6"/>
    <mergeCell ref="A37:A38"/>
    <mergeCell ref="A7:A15"/>
    <mergeCell ref="A16:A23"/>
    <mergeCell ref="A24:A29"/>
    <mergeCell ref="A30:A34"/>
  </mergeCells>
  <conditionalFormatting sqref="D1:D1048576">
    <cfRule type="cellIs" dxfId="31" priority="5" stopIfTrue="1" operator="equal">
      <formula>"#"</formula>
    </cfRule>
    <cfRule type="cellIs" dxfId="30" priority="7" stopIfTrue="1" operator="equal">
      <formula>1</formula>
    </cfRule>
    <cfRule type="cellIs" dxfId="29" priority="8" stopIfTrue="1" operator="equal">
      <formula>2</formula>
    </cfRule>
    <cfRule type="cellIs" dxfId="28" priority="9"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8 B17:B18 B22:B23 B30:B34 C16:C35 C39:C65557" xr:uid="{00000000-0002-0000-1B00-000000000000}">
      <formula1>250</formula1>
    </dataValidation>
    <dataValidation type="list" allowBlank="1" showInputMessage="1" showErrorMessage="1" sqref="D1:D1048576" xr:uid="{00000000-0002-0000-1B00-000001000000}">
      <formula1>PRIO</formula1>
    </dataValidation>
  </dataValidations>
  <pageMargins left="0.70866141732283472" right="0.70866141732283472" top="0.74803149606299213" bottom="0.74803149606299213" header="0.31496062992125984" footer="0.31496062992125984"/>
  <pageSetup paperSize="9" scale="87"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rowBreaks count="1" manualBreakCount="1">
    <brk id="22"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tabColor theme="9"/>
  </sheetPr>
  <dimension ref="A1:D27"/>
  <sheetViews>
    <sheetView view="pageBreakPreview" zoomScaleNormal="100" zoomScaleSheetLayoutView="100" workbookViewId="0">
      <pane ySplit="3" topLeftCell="A4" activePane="bottomLeft" state="frozenSplit"/>
      <selection activeCell="A10" sqref="A10:J10"/>
      <selection pane="bottomLeft" activeCell="A8" sqref="A8:C12"/>
    </sheetView>
  </sheetViews>
  <sheetFormatPr baseColWidth="10" defaultColWidth="11.44140625" defaultRowHeight="13.2" x14ac:dyDescent="0.25"/>
  <cols>
    <col min="1" max="1" width="17.6640625" style="92" customWidth="1"/>
    <col min="2" max="3" width="51.6640625" style="88" customWidth="1"/>
    <col min="4" max="4" width="8.6640625" style="149" customWidth="1"/>
    <col min="5" max="16384" width="11.44140625" style="92"/>
  </cols>
  <sheetData>
    <row r="1" spans="1:4" ht="25.8" x14ac:dyDescent="0.45">
      <c r="A1" s="385" t="s">
        <v>107</v>
      </c>
      <c r="B1" s="385"/>
      <c r="C1" s="385"/>
      <c r="D1" s="385"/>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388" t="s">
        <v>774</v>
      </c>
      <c r="B5" s="153" t="s">
        <v>776</v>
      </c>
      <c r="C5" s="26"/>
      <c r="D5" s="37"/>
    </row>
    <row r="6" spans="1:4" x14ac:dyDescent="0.25">
      <c r="A6" s="393"/>
      <c r="B6" s="153" t="s">
        <v>777</v>
      </c>
      <c r="C6" s="26"/>
      <c r="D6" s="37"/>
    </row>
    <row r="7" spans="1:4" x14ac:dyDescent="0.25">
      <c r="A7" s="389"/>
      <c r="B7" s="153" t="s">
        <v>775</v>
      </c>
      <c r="C7" s="26"/>
      <c r="D7" s="37"/>
    </row>
    <row r="8" spans="1:4" ht="39.6" x14ac:dyDescent="0.25">
      <c r="A8" s="274" t="s">
        <v>114</v>
      </c>
      <c r="B8" s="24" t="s">
        <v>1214</v>
      </c>
      <c r="C8" s="24" t="s">
        <v>1213</v>
      </c>
      <c r="D8" s="38"/>
    </row>
    <row r="9" spans="1:4" x14ac:dyDescent="0.25">
      <c r="A9" s="356" t="s">
        <v>1277</v>
      </c>
      <c r="B9" s="23" t="s">
        <v>1278</v>
      </c>
      <c r="C9" s="23" t="s">
        <v>1278</v>
      </c>
      <c r="D9" s="38"/>
    </row>
    <row r="10" spans="1:4" x14ac:dyDescent="0.25">
      <c r="A10" s="357"/>
      <c r="B10" s="23" t="s">
        <v>450</v>
      </c>
      <c r="C10" s="23" t="s">
        <v>542</v>
      </c>
      <c r="D10" s="38"/>
    </row>
    <row r="11" spans="1:4" ht="39.6" x14ac:dyDescent="0.25">
      <c r="A11" s="357"/>
      <c r="B11" s="23" t="s">
        <v>1279</v>
      </c>
      <c r="C11" s="23" t="s">
        <v>1279</v>
      </c>
      <c r="D11" s="38"/>
    </row>
    <row r="12" spans="1:4" ht="26.4" x14ac:dyDescent="0.25">
      <c r="A12" s="358"/>
      <c r="B12" s="23" t="s">
        <v>1280</v>
      </c>
      <c r="C12" s="23" t="s">
        <v>1280</v>
      </c>
      <c r="D12" s="38"/>
    </row>
    <row r="13" spans="1:4" ht="26.4" x14ac:dyDescent="0.25">
      <c r="A13" s="379" t="s">
        <v>120</v>
      </c>
      <c r="B13" s="24" t="s">
        <v>859</v>
      </c>
      <c r="C13" s="24" t="s">
        <v>848</v>
      </c>
      <c r="D13" s="38"/>
    </row>
    <row r="14" spans="1:4" x14ac:dyDescent="0.25">
      <c r="A14" s="381"/>
      <c r="B14" s="24" t="s">
        <v>860</v>
      </c>
      <c r="C14" s="24" t="s">
        <v>847</v>
      </c>
      <c r="D14" s="38"/>
    </row>
    <row r="15" spans="1:4" ht="26.4" x14ac:dyDescent="0.25">
      <c r="A15" s="379" t="s">
        <v>119</v>
      </c>
      <c r="B15" s="24" t="s">
        <v>650</v>
      </c>
      <c r="C15" s="24" t="s">
        <v>649</v>
      </c>
      <c r="D15" s="38"/>
    </row>
    <row r="16" spans="1:4" ht="26.4" x14ac:dyDescent="0.25">
      <c r="A16" s="381"/>
      <c r="B16" s="24" t="s">
        <v>449</v>
      </c>
      <c r="C16" s="24" t="s">
        <v>541</v>
      </c>
      <c r="D16" s="38"/>
    </row>
    <row r="17" spans="1:4" x14ac:dyDescent="0.25">
      <c r="A17" s="377" t="s">
        <v>117</v>
      </c>
      <c r="B17" s="378"/>
      <c r="C17" s="133"/>
      <c r="D17" s="132"/>
    </row>
    <row r="18" spans="1:4" ht="26.4" x14ac:dyDescent="0.25">
      <c r="A18" s="411" t="s">
        <v>149</v>
      </c>
      <c r="B18" s="24" t="s">
        <v>738</v>
      </c>
      <c r="C18" s="24" t="s">
        <v>614</v>
      </c>
      <c r="D18" s="37"/>
    </row>
    <row r="19" spans="1:4" ht="26.4" x14ac:dyDescent="0.25">
      <c r="A19" s="412"/>
      <c r="B19" s="24" t="s">
        <v>129</v>
      </c>
      <c r="C19" s="24" t="s">
        <v>540</v>
      </c>
      <c r="D19" s="37"/>
    </row>
    <row r="20" spans="1:4" x14ac:dyDescent="0.25">
      <c r="A20" s="412"/>
      <c r="B20" s="24" t="s">
        <v>128</v>
      </c>
      <c r="C20" s="24" t="s">
        <v>539</v>
      </c>
      <c r="D20" s="38"/>
    </row>
    <row r="21" spans="1:4" ht="26.4" x14ac:dyDescent="0.25">
      <c r="A21" s="412"/>
      <c r="B21" s="24" t="s">
        <v>127</v>
      </c>
      <c r="C21" s="24" t="s">
        <v>434</v>
      </c>
      <c r="D21" s="38"/>
    </row>
    <row r="22" spans="1:4" ht="52.8" x14ac:dyDescent="0.25">
      <c r="A22" s="412"/>
      <c r="B22" s="24" t="s">
        <v>1030</v>
      </c>
      <c r="C22" s="24" t="s">
        <v>1029</v>
      </c>
      <c r="D22" s="38"/>
    </row>
    <row r="23" spans="1:4" ht="26.4" x14ac:dyDescent="0.25">
      <c r="A23" s="413"/>
      <c r="B23" s="24" t="s">
        <v>1113</v>
      </c>
      <c r="C23" s="24" t="s">
        <v>1114</v>
      </c>
      <c r="D23" s="38"/>
    </row>
    <row r="24" spans="1:4" ht="26.4" x14ac:dyDescent="0.25">
      <c r="A24" s="97" t="s">
        <v>729</v>
      </c>
      <c r="B24" s="80" t="s">
        <v>412</v>
      </c>
      <c r="C24" s="80" t="s">
        <v>850</v>
      </c>
      <c r="D24" s="37"/>
    </row>
    <row r="25" spans="1:4" x14ac:dyDescent="0.25">
      <c r="A25" s="97"/>
      <c r="B25" s="24"/>
      <c r="C25" s="80"/>
      <c r="D25" s="68"/>
    </row>
    <row r="26" spans="1:4" x14ac:dyDescent="0.25">
      <c r="A26" s="97"/>
      <c r="B26" s="80"/>
      <c r="C26" s="80"/>
      <c r="D26" s="68"/>
    </row>
    <row r="27" spans="1:4" x14ac:dyDescent="0.25">
      <c r="A27" s="97"/>
      <c r="B27" s="40"/>
      <c r="C27" s="40"/>
      <c r="D27" s="68"/>
    </row>
  </sheetData>
  <mergeCells count="7">
    <mergeCell ref="A18:A23"/>
    <mergeCell ref="A1:D1"/>
    <mergeCell ref="A17:B17"/>
    <mergeCell ref="A5:A7"/>
    <mergeCell ref="A13:A14"/>
    <mergeCell ref="A15:A16"/>
    <mergeCell ref="A9:A12"/>
  </mergeCells>
  <conditionalFormatting sqref="D1:D1048576">
    <cfRule type="cellIs" dxfId="27" priority="9" stopIfTrue="1" operator="equal">
      <formula>"#"</formula>
    </cfRule>
    <cfRule type="cellIs" dxfId="26" priority="10" stopIfTrue="1" operator="equal">
      <formula>1</formula>
    </cfRule>
    <cfRule type="cellIs" dxfId="25" priority="11" stopIfTrue="1" operator="equal">
      <formula>2</formula>
    </cfRule>
    <cfRule type="cellIs" dxfId="24" priority="12"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24:C65540 C1:C21 B9 B11:B12" xr:uid="{00000000-0002-0000-1C00-000001000000}">
      <formula1>250</formula1>
    </dataValidation>
    <dataValidation type="list" allowBlank="1" showInputMessage="1" showErrorMessage="1" sqref="D1:D1048576" xr:uid="{00000000-0002-0000-1C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3C407-E0EE-4640-AE8D-A50AB3FA7D99}">
  <dimension ref="A1:J59"/>
  <sheetViews>
    <sheetView view="pageBreakPreview" zoomScaleNormal="100" zoomScaleSheetLayoutView="100" workbookViewId="0">
      <pane ySplit="1" topLeftCell="A14" activePane="bottomLeft" state="frozenSplit"/>
      <selection activeCell="M18" sqref="M18"/>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305" t="s">
        <v>989</v>
      </c>
      <c r="B1" s="305"/>
      <c r="C1" s="305"/>
      <c r="D1" s="305"/>
      <c r="E1" s="305"/>
      <c r="F1" s="305"/>
      <c r="G1" s="305"/>
      <c r="H1" s="305"/>
      <c r="I1" s="305"/>
      <c r="J1" s="305"/>
    </row>
    <row r="2" spans="1:10" x14ac:dyDescent="0.3">
      <c r="A2" s="1"/>
      <c r="B2" s="1"/>
      <c r="C2" s="1"/>
      <c r="D2" s="1"/>
      <c r="E2" s="1"/>
      <c r="F2" s="1"/>
      <c r="G2" s="1"/>
      <c r="H2" s="1"/>
      <c r="I2" s="1"/>
    </row>
    <row r="3" spans="1:10" ht="44.25" customHeight="1" x14ac:dyDescent="0.3">
      <c r="A3" s="308" t="s">
        <v>747</v>
      </c>
      <c r="B3" s="308"/>
      <c r="C3" s="308"/>
      <c r="D3" s="308"/>
      <c r="E3" s="308"/>
      <c r="F3" s="308"/>
      <c r="G3" s="308"/>
      <c r="H3" s="308"/>
      <c r="I3" s="308"/>
      <c r="J3" s="308"/>
    </row>
    <row r="4" spans="1:10" ht="14.25" customHeight="1" x14ac:dyDescent="0.3">
      <c r="A4" s="316" t="s">
        <v>1212</v>
      </c>
      <c r="B4" s="316"/>
      <c r="C4" s="316"/>
      <c r="D4" s="316"/>
      <c r="E4" s="316"/>
      <c r="F4" s="316"/>
      <c r="G4" s="316"/>
      <c r="H4" s="316"/>
      <c r="I4" s="316"/>
      <c r="J4" s="316"/>
    </row>
    <row r="5" spans="1:10" ht="10.199999999999999" customHeight="1" x14ac:dyDescent="0.3">
      <c r="A5" s="2"/>
      <c r="B5" s="2"/>
      <c r="C5" s="2"/>
      <c r="D5" s="2"/>
      <c r="E5" s="2"/>
      <c r="F5" s="2"/>
      <c r="G5" s="2"/>
      <c r="H5" s="2"/>
      <c r="I5" s="2"/>
    </row>
    <row r="6" spans="1:10" ht="15" customHeight="1" x14ac:dyDescent="0.3">
      <c r="A6" s="317" t="s">
        <v>1133</v>
      </c>
      <c r="B6" s="317"/>
      <c r="C6" s="317"/>
      <c r="D6" s="317"/>
      <c r="E6" s="317"/>
      <c r="F6" s="317"/>
      <c r="G6" s="317"/>
      <c r="H6" s="317"/>
      <c r="I6" s="317"/>
      <c r="J6" s="317"/>
    </row>
    <row r="7" spans="1:10" x14ac:dyDescent="0.3">
      <c r="A7" s="318" t="s">
        <v>1136</v>
      </c>
      <c r="B7" s="318"/>
      <c r="C7" s="318"/>
      <c r="D7" s="318"/>
      <c r="E7" s="318"/>
      <c r="F7" s="318"/>
      <c r="G7" s="318"/>
      <c r="H7" s="318"/>
      <c r="I7" s="318"/>
      <c r="J7" s="318"/>
    </row>
    <row r="8" spans="1:10" ht="10.199999999999999" customHeight="1" x14ac:dyDescent="0.3">
      <c r="A8" s="2"/>
      <c r="B8" s="2"/>
      <c r="C8" s="2"/>
      <c r="D8" s="2"/>
      <c r="E8" s="2"/>
      <c r="F8" s="2"/>
      <c r="G8" s="2"/>
      <c r="H8" s="2"/>
      <c r="I8" s="2"/>
    </row>
    <row r="9" spans="1:10" ht="28.5" customHeight="1" x14ac:dyDescent="0.3">
      <c r="A9" s="309" t="s">
        <v>252</v>
      </c>
      <c r="B9" s="309"/>
      <c r="C9" s="309"/>
      <c r="D9" s="309"/>
      <c r="E9" s="309"/>
      <c r="F9" s="309"/>
      <c r="G9" s="309"/>
      <c r="H9" s="309"/>
      <c r="I9" s="309"/>
      <c r="J9" s="309"/>
    </row>
    <row r="10" spans="1:10" ht="10.199999999999999" customHeight="1" x14ac:dyDescent="0.3">
      <c r="A10" s="2"/>
      <c r="B10" s="2"/>
      <c r="C10" s="2"/>
      <c r="D10" s="2"/>
      <c r="E10" s="2"/>
      <c r="F10" s="2"/>
      <c r="G10" s="2"/>
      <c r="H10" s="2"/>
      <c r="I10" s="2"/>
    </row>
    <row r="11" spans="1:10" ht="28.5" customHeight="1" x14ac:dyDescent="0.3">
      <c r="A11" s="309" t="s">
        <v>1134</v>
      </c>
      <c r="B11" s="309"/>
      <c r="C11" s="309"/>
      <c r="D11" s="309"/>
      <c r="E11" s="309"/>
      <c r="F11" s="309"/>
      <c r="G11" s="309"/>
      <c r="H11" s="309"/>
      <c r="I11" s="309"/>
      <c r="J11" s="309"/>
    </row>
    <row r="12" spans="1:10" ht="10.199999999999999" customHeight="1" x14ac:dyDescent="0.3">
      <c r="A12" s="276"/>
      <c r="B12" s="3"/>
      <c r="C12" s="3"/>
      <c r="D12" s="3"/>
      <c r="E12" s="3"/>
      <c r="F12" s="3"/>
      <c r="G12" s="3"/>
      <c r="H12" s="3"/>
      <c r="I12" s="3"/>
    </row>
    <row r="13" spans="1:10" ht="47.25" customHeight="1" x14ac:dyDescent="0.3">
      <c r="A13" s="309" t="s">
        <v>1135</v>
      </c>
      <c r="B13" s="309"/>
      <c r="C13" s="309"/>
      <c r="D13" s="309"/>
      <c r="E13" s="309"/>
      <c r="F13" s="309"/>
      <c r="G13" s="309"/>
      <c r="H13" s="309"/>
      <c r="I13" s="309"/>
      <c r="J13" s="309"/>
    </row>
    <row r="14" spans="1:10" ht="10.199999999999999" customHeight="1" x14ac:dyDescent="0.3">
      <c r="A14" s="276"/>
      <c r="B14" s="3"/>
      <c r="C14" s="3"/>
      <c r="D14" s="3"/>
      <c r="E14" s="3"/>
      <c r="F14" s="3"/>
      <c r="G14" s="3"/>
      <c r="H14" s="3"/>
      <c r="I14" s="3"/>
    </row>
    <row r="15" spans="1:10" ht="31.5" customHeight="1" x14ac:dyDescent="0.3">
      <c r="A15" s="308" t="s">
        <v>1282</v>
      </c>
      <c r="B15" s="308"/>
      <c r="C15" s="308"/>
      <c r="D15" s="308"/>
      <c r="E15" s="308"/>
      <c r="F15" s="308"/>
      <c r="G15" s="308"/>
      <c r="H15" s="308"/>
      <c r="I15" s="308"/>
      <c r="J15" s="308"/>
    </row>
    <row r="16" spans="1:10" ht="30.75" customHeight="1" x14ac:dyDescent="0.3">
      <c r="A16" s="28">
        <v>1</v>
      </c>
      <c r="B16" s="311" t="s">
        <v>0</v>
      </c>
      <c r="C16" s="311"/>
      <c r="E16" s="308" t="s">
        <v>93</v>
      </c>
      <c r="F16" s="308"/>
      <c r="G16" s="308"/>
      <c r="H16" s="308"/>
      <c r="I16" s="308"/>
      <c r="J16" s="308"/>
    </row>
    <row r="17" spans="1:10" ht="15.75" customHeight="1" x14ac:dyDescent="0.3">
      <c r="A17" s="149"/>
      <c r="B17" s="315" t="s">
        <v>772</v>
      </c>
      <c r="C17" s="315"/>
      <c r="D17" s="315"/>
      <c r="E17" s="315"/>
      <c r="F17" s="315"/>
      <c r="G17" s="315"/>
      <c r="H17" s="315"/>
      <c r="I17" s="315"/>
      <c r="J17" s="315"/>
    </row>
    <row r="18" spans="1:10" ht="10.199999999999999" customHeight="1" x14ac:dyDescent="0.3">
      <c r="A18" s="5"/>
      <c r="B18" s="4"/>
      <c r="C18" s="4"/>
      <c r="E18" s="275"/>
      <c r="F18" s="275"/>
      <c r="G18" s="275"/>
      <c r="H18" s="275"/>
      <c r="I18" s="275"/>
      <c r="J18" s="275"/>
    </row>
    <row r="19" spans="1:10" ht="21" customHeight="1" x14ac:dyDescent="0.3">
      <c r="A19" s="29">
        <v>2</v>
      </c>
      <c r="B19" s="311" t="s">
        <v>1283</v>
      </c>
      <c r="C19" s="311"/>
      <c r="E19" s="308" t="s">
        <v>94</v>
      </c>
      <c r="F19" s="308"/>
      <c r="G19" s="308"/>
      <c r="H19" s="308"/>
      <c r="I19" s="308"/>
      <c r="J19" s="308"/>
    </row>
    <row r="20" spans="1:10" ht="10.199999999999999" customHeight="1" x14ac:dyDescent="0.3">
      <c r="A20" s="5"/>
      <c r="B20" s="4"/>
      <c r="C20" s="4"/>
      <c r="E20" s="4"/>
      <c r="F20" s="4"/>
      <c r="G20" s="4"/>
      <c r="H20" s="11"/>
      <c r="I20" s="11"/>
    </row>
    <row r="21" spans="1:10" ht="21" customHeight="1" x14ac:dyDescent="0.3">
      <c r="A21" s="30">
        <v>3</v>
      </c>
      <c r="B21" s="311" t="s">
        <v>1</v>
      </c>
      <c r="C21" s="311"/>
      <c r="E21" s="308" t="s">
        <v>95</v>
      </c>
      <c r="F21" s="308"/>
      <c r="G21" s="308"/>
      <c r="H21" s="308"/>
      <c r="I21" s="308"/>
      <c r="J21" s="308"/>
    </row>
    <row r="22" spans="1:10" ht="10.199999999999999" customHeight="1" x14ac:dyDescent="0.3">
      <c r="A22" s="6"/>
      <c r="B22" s="149"/>
      <c r="C22" s="149"/>
      <c r="E22" s="275"/>
      <c r="F22" s="275"/>
      <c r="G22" s="275"/>
      <c r="H22" s="11"/>
      <c r="I22" s="11"/>
    </row>
    <row r="23" spans="1:10" ht="30.75" customHeight="1" x14ac:dyDescent="0.3">
      <c r="A23" s="31" t="s">
        <v>158</v>
      </c>
      <c r="B23" s="312" t="s">
        <v>893</v>
      </c>
      <c r="C23" s="313"/>
      <c r="D23" s="313"/>
      <c r="E23" s="313"/>
      <c r="F23" s="313"/>
      <c r="G23" s="313"/>
      <c r="H23" s="313"/>
      <c r="I23" s="313"/>
      <c r="J23" s="313"/>
    </row>
    <row r="24" spans="1:10" ht="9.75" customHeight="1" x14ac:dyDescent="0.3">
      <c r="A24" s="275"/>
      <c r="B24" s="275"/>
      <c r="C24" s="275"/>
      <c r="D24" s="275"/>
      <c r="E24" s="275"/>
      <c r="F24" s="275"/>
      <c r="G24" s="275"/>
      <c r="H24" s="275"/>
      <c r="I24" s="275"/>
    </row>
    <row r="25" spans="1:10" ht="15" customHeight="1" x14ac:dyDescent="0.3">
      <c r="A25" s="314" t="s">
        <v>1293</v>
      </c>
      <c r="B25" s="314"/>
      <c r="C25" s="314"/>
      <c r="D25" s="314"/>
      <c r="E25" s="314"/>
      <c r="F25" s="314"/>
      <c r="G25" s="314"/>
      <c r="H25" s="314"/>
      <c r="I25" s="314"/>
      <c r="J25" s="314"/>
    </row>
    <row r="26" spans="1:10" ht="9.75" customHeight="1" x14ac:dyDescent="0.3">
      <c r="A26" s="277"/>
      <c r="B26" s="277"/>
      <c r="C26" s="277"/>
      <c r="D26" s="277"/>
      <c r="E26" s="277"/>
      <c r="F26" s="277"/>
      <c r="G26" s="277"/>
      <c r="H26" s="277"/>
      <c r="I26" s="277"/>
      <c r="J26" s="277"/>
    </row>
    <row r="27" spans="1:10" ht="15" customHeight="1" x14ac:dyDescent="0.3">
      <c r="A27" s="308" t="s">
        <v>1294</v>
      </c>
      <c r="B27" s="309"/>
      <c r="C27" s="309"/>
      <c r="D27" s="309"/>
      <c r="E27" s="309"/>
      <c r="F27" s="309"/>
      <c r="G27" s="309"/>
      <c r="H27" s="309"/>
      <c r="I27" s="309"/>
      <c r="J27" s="309"/>
    </row>
    <row r="28" spans="1:10" ht="15" customHeight="1" x14ac:dyDescent="0.3">
      <c r="A28" s="310" t="s">
        <v>1284</v>
      </c>
      <c r="B28" s="309"/>
      <c r="C28" s="309"/>
      <c r="D28" s="309"/>
      <c r="E28" s="309"/>
      <c r="F28" s="309"/>
      <c r="G28" s="309"/>
      <c r="H28" s="309"/>
      <c r="I28" s="309"/>
      <c r="J28" s="309"/>
    </row>
    <row r="29" spans="1:10" ht="9.75" customHeight="1" x14ac:dyDescent="0.3">
      <c r="A29" s="275"/>
      <c r="B29" s="275"/>
      <c r="C29" s="275"/>
      <c r="D29" s="275"/>
      <c r="E29" s="275"/>
      <c r="F29" s="275"/>
      <c r="G29" s="275"/>
      <c r="H29" s="275"/>
      <c r="I29" s="275"/>
    </row>
    <row r="30" spans="1:10" ht="15" customHeight="1" x14ac:dyDescent="0.3">
      <c r="A30" s="308" t="s">
        <v>92</v>
      </c>
      <c r="B30" s="308"/>
      <c r="C30" s="308"/>
      <c r="D30" s="308"/>
      <c r="E30" s="308"/>
      <c r="F30" s="308"/>
      <c r="G30" s="308"/>
      <c r="H30" s="308"/>
      <c r="I30" s="308"/>
    </row>
    <row r="31" spans="1:10" ht="15" customHeight="1" x14ac:dyDescent="0.3">
      <c r="A31" s="275"/>
      <c r="B31" s="275"/>
      <c r="C31" s="275"/>
      <c r="D31" s="275"/>
      <c r="E31" s="275"/>
      <c r="F31" s="275"/>
      <c r="G31" s="275"/>
      <c r="H31" s="275"/>
      <c r="I31" s="275"/>
    </row>
    <row r="32" spans="1:10" ht="15" customHeight="1" x14ac:dyDescent="0.3">
      <c r="A32" s="275"/>
      <c r="B32" s="275"/>
      <c r="C32" s="275"/>
      <c r="D32" s="275"/>
      <c r="E32" s="275"/>
      <c r="F32" s="275"/>
      <c r="G32" s="275"/>
      <c r="H32" s="275"/>
      <c r="I32" s="275"/>
    </row>
    <row r="33" spans="1:9" ht="15" customHeight="1" x14ac:dyDescent="0.3">
      <c r="A33" s="275"/>
      <c r="B33" s="275"/>
      <c r="C33" s="275"/>
      <c r="D33" s="275"/>
      <c r="E33" s="275"/>
      <c r="F33" s="275"/>
      <c r="G33" s="275"/>
      <c r="H33" s="275"/>
      <c r="I33" s="275"/>
    </row>
    <row r="34" spans="1:9" ht="15" customHeight="1" x14ac:dyDescent="0.3">
      <c r="A34" s="275"/>
      <c r="B34" s="275"/>
      <c r="C34" s="275"/>
      <c r="D34" s="275"/>
      <c r="E34" s="275"/>
      <c r="F34" s="275"/>
      <c r="G34" s="275"/>
      <c r="H34" s="275"/>
      <c r="I34" s="275"/>
    </row>
    <row r="35" spans="1:9" ht="15" customHeight="1" x14ac:dyDescent="0.3">
      <c r="A35" s="275"/>
      <c r="B35" s="275"/>
      <c r="C35" s="275"/>
      <c r="D35" s="275"/>
      <c r="E35" s="275"/>
      <c r="F35" s="275"/>
      <c r="G35" s="275"/>
      <c r="H35" s="275"/>
      <c r="I35" s="275"/>
    </row>
    <row r="36" spans="1:9" ht="15" customHeight="1" x14ac:dyDescent="0.3">
      <c r="A36" s="275"/>
      <c r="B36" s="275"/>
      <c r="C36" s="275"/>
      <c r="D36" s="275"/>
      <c r="E36" s="275"/>
      <c r="F36" s="275"/>
      <c r="G36" s="275"/>
      <c r="H36" s="275"/>
      <c r="I36" s="275"/>
    </row>
    <row r="37" spans="1:9" ht="15" customHeight="1" x14ac:dyDescent="0.3">
      <c r="A37" s="275"/>
      <c r="B37" s="275"/>
      <c r="C37" s="275"/>
      <c r="D37" s="275"/>
      <c r="E37" s="275"/>
      <c r="F37" s="275"/>
      <c r="G37" s="275"/>
      <c r="H37" s="275"/>
      <c r="I37" s="275"/>
    </row>
    <row r="38" spans="1:9" ht="15" customHeight="1" x14ac:dyDescent="0.3">
      <c r="A38" s="275"/>
      <c r="B38" s="275"/>
      <c r="C38" s="275"/>
      <c r="D38" s="275"/>
      <c r="E38" s="275"/>
      <c r="F38" s="275"/>
      <c r="G38" s="275"/>
      <c r="H38" s="275"/>
      <c r="I38" s="275"/>
    </row>
    <row r="39" spans="1:9" ht="15" customHeight="1" x14ac:dyDescent="0.3">
      <c r="A39" s="275"/>
      <c r="B39" s="275"/>
      <c r="C39" s="275"/>
      <c r="D39" s="275"/>
      <c r="E39" s="275"/>
      <c r="F39" s="275"/>
      <c r="G39" s="275"/>
      <c r="H39" s="275"/>
      <c r="I39" s="275"/>
    </row>
    <row r="40" spans="1:9" ht="15" customHeight="1" x14ac:dyDescent="0.3">
      <c r="A40" s="275"/>
      <c r="B40" s="275"/>
      <c r="C40" s="275"/>
      <c r="D40" s="275"/>
      <c r="E40" s="275"/>
      <c r="F40" s="275"/>
      <c r="G40" s="275"/>
      <c r="H40" s="275"/>
      <c r="I40" s="275"/>
    </row>
    <row r="41" spans="1:9" ht="15" customHeight="1" x14ac:dyDescent="0.3">
      <c r="A41" s="275"/>
      <c r="B41" s="275"/>
      <c r="C41" s="275"/>
      <c r="D41" s="275"/>
      <c r="E41" s="275"/>
      <c r="F41" s="275"/>
      <c r="G41" s="275"/>
      <c r="H41" s="275"/>
      <c r="I41" s="275"/>
    </row>
    <row r="42" spans="1:9" ht="15" customHeight="1" x14ac:dyDescent="0.3">
      <c r="A42" s="275"/>
      <c r="B42" s="275"/>
      <c r="C42" s="275"/>
      <c r="D42" s="275"/>
      <c r="E42" s="275"/>
      <c r="F42" s="275"/>
      <c r="G42" s="275"/>
      <c r="H42" s="275"/>
      <c r="I42" s="275"/>
    </row>
    <row r="43" spans="1:9" ht="15" customHeight="1" x14ac:dyDescent="0.3">
      <c r="A43" s="275"/>
      <c r="B43" s="275"/>
      <c r="C43" s="275"/>
      <c r="D43" s="275"/>
      <c r="E43" s="275"/>
      <c r="F43" s="275"/>
      <c r="G43" s="275"/>
      <c r="H43" s="275"/>
      <c r="I43" s="275"/>
    </row>
    <row r="44" spans="1:9" ht="15" customHeight="1" x14ac:dyDescent="0.3">
      <c r="A44" s="275"/>
      <c r="B44" s="275"/>
      <c r="C44" s="275"/>
      <c r="D44" s="275"/>
      <c r="E44" s="275"/>
      <c r="F44" s="275"/>
      <c r="G44" s="275"/>
      <c r="H44" s="275"/>
      <c r="I44" s="275"/>
    </row>
    <row r="45" spans="1:9" ht="15" customHeight="1" x14ac:dyDescent="0.3">
      <c r="A45" s="275"/>
      <c r="B45" s="275"/>
      <c r="C45" s="275"/>
      <c r="D45" s="275"/>
      <c r="E45" s="275"/>
      <c r="F45" s="275"/>
      <c r="G45" s="275"/>
      <c r="H45" s="275"/>
      <c r="I45" s="275"/>
    </row>
    <row r="46" spans="1:9" ht="15" customHeight="1" x14ac:dyDescent="0.3">
      <c r="A46" s="275"/>
      <c r="B46" s="275"/>
      <c r="C46" s="275"/>
      <c r="D46" s="275"/>
      <c r="E46" s="275"/>
      <c r="F46" s="275"/>
      <c r="G46" s="275"/>
      <c r="H46" s="275"/>
      <c r="I46" s="275"/>
    </row>
    <row r="47" spans="1:9" ht="15" customHeight="1" x14ac:dyDescent="0.3">
      <c r="A47" s="275"/>
      <c r="B47" s="275"/>
      <c r="C47" s="275"/>
      <c r="D47" s="275"/>
      <c r="E47" s="275"/>
      <c r="F47" s="275"/>
      <c r="G47" s="275"/>
      <c r="H47" s="275"/>
      <c r="I47" s="275"/>
    </row>
    <row r="48" spans="1:9" ht="15" customHeight="1" x14ac:dyDescent="0.3">
      <c r="A48" s="275"/>
      <c r="B48" s="275"/>
      <c r="C48" s="275"/>
      <c r="D48" s="275"/>
      <c r="E48" s="275"/>
      <c r="F48" s="275"/>
      <c r="G48" s="275"/>
      <c r="H48" s="275"/>
      <c r="I48" s="275"/>
    </row>
    <row r="49" spans="1:10" ht="15" customHeight="1" x14ac:dyDescent="0.3">
      <c r="A49" s="275"/>
      <c r="B49" s="275"/>
      <c r="C49" s="275"/>
      <c r="D49" s="275"/>
      <c r="E49" s="275"/>
      <c r="F49" s="275"/>
      <c r="G49" s="275"/>
      <c r="H49" s="275"/>
      <c r="I49" s="275"/>
    </row>
    <row r="50" spans="1:10" ht="15" customHeight="1" x14ac:dyDescent="0.3">
      <c r="A50" s="275"/>
      <c r="B50" s="275"/>
      <c r="C50" s="275"/>
      <c r="D50" s="275"/>
      <c r="E50" s="275"/>
      <c r="F50" s="275"/>
      <c r="G50" s="275"/>
      <c r="H50" s="275"/>
      <c r="I50" s="275"/>
    </row>
    <row r="51" spans="1:10" ht="15" customHeight="1" x14ac:dyDescent="0.3">
      <c r="A51" s="275"/>
      <c r="B51" s="275"/>
      <c r="C51" s="275"/>
      <c r="D51" s="275"/>
      <c r="E51" s="275"/>
      <c r="F51" s="275"/>
      <c r="G51" s="275"/>
      <c r="H51" s="275"/>
      <c r="I51" s="275"/>
    </row>
    <row r="52" spans="1:10" ht="15" customHeight="1" x14ac:dyDescent="0.3">
      <c r="A52" s="275"/>
      <c r="B52" s="275"/>
      <c r="C52" s="275"/>
      <c r="D52" s="275"/>
      <c r="E52" s="275"/>
      <c r="F52" s="275"/>
      <c r="G52" s="275"/>
      <c r="H52" s="275"/>
      <c r="I52" s="275"/>
    </row>
    <row r="53" spans="1:10" ht="15" customHeight="1" x14ac:dyDescent="0.3">
      <c r="A53" s="275"/>
      <c r="B53" s="275"/>
      <c r="C53" s="275"/>
      <c r="D53" s="275"/>
      <c r="E53" s="275"/>
      <c r="F53" s="275"/>
      <c r="G53" s="275"/>
      <c r="H53" s="275"/>
      <c r="I53" s="275"/>
    </row>
    <row r="54" spans="1:10" ht="15" customHeight="1" x14ac:dyDescent="0.3">
      <c r="A54" s="275"/>
      <c r="B54" s="275"/>
      <c r="C54" s="275"/>
      <c r="D54" s="275"/>
      <c r="E54" s="275"/>
      <c r="F54" s="275"/>
      <c r="G54" s="275"/>
      <c r="H54" s="275"/>
      <c r="I54" s="275"/>
    </row>
    <row r="55" spans="1:10" ht="15" customHeight="1" x14ac:dyDescent="0.3">
      <c r="A55" s="275"/>
      <c r="B55" s="275"/>
      <c r="C55" s="275"/>
      <c r="D55" s="275"/>
      <c r="E55" s="275"/>
      <c r="F55" s="275"/>
      <c r="G55" s="275"/>
      <c r="H55" s="275"/>
      <c r="I55" s="275"/>
    </row>
    <row r="56" spans="1:10" ht="15" customHeight="1" x14ac:dyDescent="0.3">
      <c r="A56" s="275"/>
      <c r="B56" s="275"/>
      <c r="C56" s="275"/>
      <c r="D56" s="275"/>
      <c r="E56" s="275"/>
      <c r="F56" s="275"/>
      <c r="G56" s="275"/>
      <c r="H56" s="275"/>
      <c r="I56" s="275"/>
    </row>
    <row r="57" spans="1:10" ht="9.75" customHeight="1" x14ac:dyDescent="0.3">
      <c r="A57" s="275"/>
      <c r="B57" s="275"/>
      <c r="C57" s="275"/>
      <c r="D57" s="275"/>
      <c r="E57" s="275"/>
      <c r="F57" s="275"/>
      <c r="G57" s="275"/>
      <c r="H57" s="275"/>
      <c r="I57" s="275"/>
    </row>
    <row r="58" spans="1:10" ht="15" customHeight="1" x14ac:dyDescent="0.3">
      <c r="A58" s="308" t="s">
        <v>773</v>
      </c>
      <c r="B58" s="308"/>
      <c r="C58" s="308"/>
      <c r="D58" s="308"/>
      <c r="E58" s="308"/>
      <c r="F58" s="308"/>
      <c r="G58" s="308"/>
      <c r="H58" s="308"/>
      <c r="I58" s="308"/>
      <c r="J58" s="308"/>
    </row>
    <row r="59" spans="1:10" ht="10.199999999999999" customHeight="1" x14ac:dyDescent="0.3">
      <c r="A59" s="275"/>
      <c r="B59" s="275"/>
      <c r="C59" s="275"/>
      <c r="D59" s="275"/>
      <c r="E59" s="275"/>
      <c r="F59" s="275"/>
      <c r="G59" s="275"/>
      <c r="H59" s="275"/>
      <c r="I59" s="275"/>
    </row>
  </sheetData>
  <mergeCells count="22">
    <mergeCell ref="B17:J17"/>
    <mergeCell ref="A1:J1"/>
    <mergeCell ref="A3:J3"/>
    <mergeCell ref="A4:J4"/>
    <mergeCell ref="A6:J6"/>
    <mergeCell ref="A7:J7"/>
    <mergeCell ref="A9:J9"/>
    <mergeCell ref="A11:J11"/>
    <mergeCell ref="A13:J13"/>
    <mergeCell ref="A15:J15"/>
    <mergeCell ref="B16:C16"/>
    <mergeCell ref="E16:J16"/>
    <mergeCell ref="A27:J27"/>
    <mergeCell ref="A28:J28"/>
    <mergeCell ref="A30:I30"/>
    <mergeCell ref="A58:J58"/>
    <mergeCell ref="B19:C19"/>
    <mergeCell ref="E19:J19"/>
    <mergeCell ref="B21:C21"/>
    <mergeCell ref="E21:J21"/>
    <mergeCell ref="B23:J23"/>
    <mergeCell ref="A25:J25"/>
  </mergeCells>
  <conditionalFormatting sqref="D1 H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tabColor theme="9" tint="0.39997558519241921"/>
  </sheetPr>
  <dimension ref="A1:D21"/>
  <sheetViews>
    <sheetView view="pageBreakPreview" topLeftCell="B1" zoomScaleNormal="100" zoomScaleSheetLayoutView="100" workbookViewId="0">
      <pane ySplit="3" topLeftCell="A4" activePane="bottomLeft" state="frozenSplit"/>
      <selection activeCell="A10" sqref="A10:J10"/>
      <selection pane="bottomLeft" activeCell="B9" sqref="B9"/>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5.8" x14ac:dyDescent="0.45">
      <c r="A1" s="390" t="s">
        <v>2</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ht="39.6" x14ac:dyDescent="0.25">
      <c r="A5" s="398" t="s">
        <v>120</v>
      </c>
      <c r="B5" s="26" t="s">
        <v>852</v>
      </c>
      <c r="C5" s="26" t="s">
        <v>851</v>
      </c>
      <c r="D5" s="38"/>
    </row>
    <row r="6" spans="1:4" ht="26.4" x14ac:dyDescent="0.25">
      <c r="A6" s="399"/>
      <c r="B6" s="26" t="s">
        <v>1205</v>
      </c>
      <c r="C6" s="26" t="s">
        <v>1204</v>
      </c>
      <c r="D6" s="38"/>
    </row>
    <row r="7" spans="1:4" x14ac:dyDescent="0.25">
      <c r="A7" s="401"/>
      <c r="B7" s="26" t="s">
        <v>983</v>
      </c>
      <c r="C7" s="26" t="s">
        <v>982</v>
      </c>
      <c r="D7" s="38"/>
    </row>
    <row r="8" spans="1:4" x14ac:dyDescent="0.25">
      <c r="A8" s="402" t="s">
        <v>572</v>
      </c>
      <c r="B8" s="26" t="s">
        <v>132</v>
      </c>
      <c r="C8" s="26" t="s">
        <v>435</v>
      </c>
      <c r="D8" s="38"/>
    </row>
    <row r="9" spans="1:4" x14ac:dyDescent="0.25">
      <c r="A9" s="402"/>
      <c r="B9" s="26" t="s">
        <v>205</v>
      </c>
      <c r="C9" s="26" t="s">
        <v>436</v>
      </c>
      <c r="D9" s="38"/>
    </row>
    <row r="10" spans="1:4" x14ac:dyDescent="0.25">
      <c r="A10" s="402" t="s">
        <v>575</v>
      </c>
      <c r="B10" s="26" t="s">
        <v>206</v>
      </c>
      <c r="C10" s="26" t="s">
        <v>438</v>
      </c>
      <c r="D10" s="38"/>
    </row>
    <row r="11" spans="1:4" x14ac:dyDescent="0.25">
      <c r="A11" s="402"/>
      <c r="B11" s="26" t="s">
        <v>207</v>
      </c>
      <c r="C11" s="26"/>
      <c r="D11" s="38"/>
    </row>
    <row r="12" spans="1:4" ht="26.4" x14ac:dyDescent="0.25">
      <c r="A12" s="402"/>
      <c r="B12" s="26" t="s">
        <v>208</v>
      </c>
      <c r="C12" s="26" t="s">
        <v>439</v>
      </c>
      <c r="D12" s="38"/>
    </row>
    <row r="13" spans="1:4" x14ac:dyDescent="0.25">
      <c r="A13" s="32" t="s">
        <v>997</v>
      </c>
      <c r="B13" s="26" t="s">
        <v>573</v>
      </c>
      <c r="C13" s="26" t="s">
        <v>574</v>
      </c>
      <c r="D13" s="38"/>
    </row>
    <row r="14" spans="1:4" x14ac:dyDescent="0.25">
      <c r="A14" s="32" t="s">
        <v>118</v>
      </c>
      <c r="B14" s="26" t="s">
        <v>203</v>
      </c>
      <c r="C14" s="26" t="s">
        <v>437</v>
      </c>
      <c r="D14" s="38"/>
    </row>
    <row r="15" spans="1:4" ht="26.4" x14ac:dyDescent="0.25">
      <c r="A15" s="32" t="s">
        <v>114</v>
      </c>
      <c r="B15" s="26" t="s">
        <v>204</v>
      </c>
      <c r="C15" s="26" t="s">
        <v>543</v>
      </c>
      <c r="D15" s="38"/>
    </row>
    <row r="16" spans="1:4" x14ac:dyDescent="0.25">
      <c r="A16" s="377" t="s">
        <v>117</v>
      </c>
      <c r="B16" s="378"/>
      <c r="C16" s="133"/>
      <c r="D16" s="132"/>
    </row>
    <row r="17" spans="1:4" x14ac:dyDescent="0.25">
      <c r="A17" s="414" t="s">
        <v>18</v>
      </c>
      <c r="B17" s="26" t="s">
        <v>168</v>
      </c>
      <c r="C17" s="26" t="s">
        <v>440</v>
      </c>
      <c r="D17" s="38"/>
    </row>
    <row r="18" spans="1:4" ht="39.6" x14ac:dyDescent="0.25">
      <c r="A18" s="414"/>
      <c r="B18" s="80" t="s">
        <v>755</v>
      </c>
      <c r="C18" s="80" t="s">
        <v>755</v>
      </c>
      <c r="D18" s="38"/>
    </row>
    <row r="19" spans="1:4" x14ac:dyDescent="0.25">
      <c r="A19" s="32"/>
      <c r="B19" s="26"/>
      <c r="C19" s="26"/>
      <c r="D19" s="38"/>
    </row>
    <row r="20" spans="1:4" x14ac:dyDescent="0.25">
      <c r="A20" s="32"/>
      <c r="B20" s="26"/>
      <c r="C20" s="26"/>
      <c r="D20" s="38"/>
    </row>
    <row r="21" spans="1:4" x14ac:dyDescent="0.25">
      <c r="A21" s="107"/>
      <c r="B21" s="26"/>
      <c r="C21" s="26"/>
      <c r="D21" s="38"/>
    </row>
  </sheetData>
  <mergeCells count="6">
    <mergeCell ref="A17:A18"/>
    <mergeCell ref="A1:D1"/>
    <mergeCell ref="A5:A7"/>
    <mergeCell ref="A8:A9"/>
    <mergeCell ref="A10:A12"/>
    <mergeCell ref="A16:B16"/>
  </mergeCells>
  <conditionalFormatting sqref="D1:D1048576">
    <cfRule type="cellIs" dxfId="23" priority="1" stopIfTrue="1" operator="equal">
      <formula>"#"</formula>
    </cfRule>
    <cfRule type="cellIs" dxfId="22" priority="2" stopIfTrue="1" operator="equal">
      <formula>1</formula>
    </cfRule>
    <cfRule type="cellIs" dxfId="21" priority="3" stopIfTrue="1" operator="equal">
      <formula>2</formula>
    </cfRule>
    <cfRule type="cellIs" dxfId="20" priority="4" stopIfTrue="1" operator="equal">
      <formula>3</formula>
    </cfRule>
  </conditionalFormatting>
  <dataValidations count="2">
    <dataValidation type="list" allowBlank="1" showInputMessage="1" showErrorMessage="1" sqref="D1:D1048576" xr:uid="{00000000-0002-0000-1D00-000000000000}">
      <formula1>PRIO</formula1>
    </dataValidation>
    <dataValidation type="textLength" operator="lessThan" allowBlank="1" showInputMessage="1" showErrorMessage="1" errorTitle="Texte trop long" error="Veuillez saisir moins de 255 caractères dans la case (maximum de 4 lignes environ)" sqref="C1:C5 C7:C1048576" xr:uid="{00000000-0002-0000-1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tabColor theme="1" tint="0.499984740745262"/>
  </sheetPr>
  <dimension ref="A1:D8"/>
  <sheetViews>
    <sheetView view="pageBreakPreview" zoomScaleNormal="100" zoomScaleSheetLayoutView="100" workbookViewId="0">
      <pane ySplit="3" topLeftCell="A4" activePane="bottomLeft" state="frozenSplit"/>
      <selection activeCell="A10" sqref="A10:J10"/>
      <selection pane="bottomLeft" sqref="A1:D1"/>
    </sheetView>
  </sheetViews>
  <sheetFormatPr baseColWidth="10" defaultColWidth="11.44140625" defaultRowHeight="13.2" x14ac:dyDescent="0.25"/>
  <cols>
    <col min="1" max="1" width="17.6640625" style="12" customWidth="1"/>
    <col min="2" max="3" width="51.6640625" style="74" customWidth="1"/>
    <col min="4" max="4" width="8.6640625" style="12" customWidth="1"/>
    <col min="5" max="16384" width="11.44140625" style="12"/>
  </cols>
  <sheetData>
    <row r="1" spans="1:4" ht="27" customHeight="1" x14ac:dyDescent="0.45">
      <c r="A1" s="390" t="s">
        <v>269</v>
      </c>
      <c r="B1" s="390"/>
      <c r="C1" s="390"/>
      <c r="D1" s="390"/>
    </row>
    <row r="3" spans="1:4" ht="20.100000000000001" customHeight="1" x14ac:dyDescent="0.25">
      <c r="A3" s="130" t="s">
        <v>14</v>
      </c>
      <c r="B3" s="130" t="s">
        <v>112</v>
      </c>
      <c r="C3" s="130" t="s">
        <v>115</v>
      </c>
      <c r="D3" s="130" t="s">
        <v>15</v>
      </c>
    </row>
    <row r="4" spans="1:4" x14ac:dyDescent="0.25">
      <c r="A4" s="190" t="s">
        <v>116</v>
      </c>
      <c r="B4" s="133"/>
      <c r="C4" s="133"/>
      <c r="D4" s="132"/>
    </row>
    <row r="5" spans="1:4" x14ac:dyDescent="0.25">
      <c r="A5" s="186"/>
      <c r="B5" s="187" t="s">
        <v>901</v>
      </c>
      <c r="C5" s="40"/>
      <c r="D5" s="37"/>
    </row>
    <row r="6" spans="1:4" x14ac:dyDescent="0.25">
      <c r="A6" s="188"/>
      <c r="B6" s="79"/>
      <c r="C6" s="79"/>
      <c r="D6" s="38"/>
    </row>
    <row r="7" spans="1:4" x14ac:dyDescent="0.25">
      <c r="A7" s="188"/>
      <c r="B7" s="189"/>
      <c r="C7" s="79"/>
      <c r="D7" s="38"/>
    </row>
    <row r="8" spans="1:4" x14ac:dyDescent="0.25">
      <c r="A8" s="129"/>
      <c r="B8" s="75"/>
      <c r="C8" s="80"/>
      <c r="D8" s="38"/>
    </row>
  </sheetData>
  <mergeCells count="1">
    <mergeCell ref="A1:D1"/>
  </mergeCells>
  <conditionalFormatting sqref="D1:D1048576">
    <cfRule type="cellIs" dxfId="19" priority="1" stopIfTrue="1" operator="equal">
      <formula>"#"</formula>
    </cfRule>
    <cfRule type="cellIs" dxfId="18" priority="2" stopIfTrue="1" operator="equal">
      <formula>1</formula>
    </cfRule>
    <cfRule type="cellIs" dxfId="17" priority="3" stopIfTrue="1" operator="equal">
      <formula>2</formula>
    </cfRule>
    <cfRule type="cellIs" dxfId="1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E00-000000000000}">
      <formula1>250</formula1>
    </dataValidation>
    <dataValidation type="list" allowBlank="1" showInputMessage="1" showErrorMessage="1" sqref="D2:D65536" xr:uid="{00000000-0002-0000-1E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tabColor rgb="FFFF0000"/>
  </sheetPr>
  <dimension ref="A1:I202"/>
  <sheetViews>
    <sheetView view="pageBreakPreview" zoomScaleNormal="100" zoomScaleSheetLayoutView="100" workbookViewId="0">
      <pane ySplit="10" topLeftCell="A11" activePane="bottomLeft" state="frozenSplit"/>
      <selection activeCell="A10" sqref="A10:J10"/>
      <selection pane="bottomLeft" activeCell="K22" sqref="K22"/>
    </sheetView>
  </sheetViews>
  <sheetFormatPr baseColWidth="10" defaultColWidth="11.44140625" defaultRowHeight="13.2" x14ac:dyDescent="0.3"/>
  <cols>
    <col min="1" max="1" width="8.6640625" style="14" customWidth="1"/>
    <col min="2" max="2" width="70.6640625" style="72" customWidth="1"/>
    <col min="3" max="3" width="10.5546875" style="14" hidden="1" customWidth="1"/>
    <col min="4" max="4" width="17.6640625" style="14" hidden="1" customWidth="1"/>
    <col min="5" max="5" width="12" style="14" hidden="1" customWidth="1"/>
    <col min="6" max="6" width="17.6640625" style="14" hidden="1" customWidth="1"/>
    <col min="7" max="8" width="0" style="14" hidden="1" customWidth="1"/>
    <col min="9" max="9" width="5.44140625" style="14" customWidth="1"/>
    <col min="10" max="16384" width="11.44140625" style="14"/>
  </cols>
  <sheetData>
    <row r="1" spans="1:9" ht="35.1" customHeight="1" x14ac:dyDescent="0.3">
      <c r="A1" s="305" t="s">
        <v>1291</v>
      </c>
      <c r="B1" s="305"/>
      <c r="C1" s="305"/>
      <c r="D1" s="305"/>
      <c r="E1" s="305"/>
      <c r="F1" s="305"/>
      <c r="G1" s="305"/>
      <c r="H1" s="305"/>
      <c r="I1" s="305"/>
    </row>
    <row r="3" spans="1:9" ht="24.75" customHeight="1" x14ac:dyDescent="0.3">
      <c r="A3" s="306" t="s">
        <v>1071</v>
      </c>
      <c r="B3" s="306"/>
      <c r="C3" s="306"/>
      <c r="D3" s="306"/>
      <c r="E3" s="306"/>
      <c r="F3" s="306"/>
      <c r="G3" s="306"/>
      <c r="H3" s="306"/>
      <c r="I3" s="306"/>
    </row>
    <row r="4" spans="1:9" x14ac:dyDescent="0.3">
      <c r="A4" s="35"/>
      <c r="B4" s="86"/>
      <c r="C4" s="35"/>
      <c r="D4" s="35"/>
      <c r="E4" s="35"/>
      <c r="F4" s="35"/>
      <c r="G4" s="35"/>
      <c r="H4" s="35"/>
      <c r="I4" s="35"/>
    </row>
    <row r="5" spans="1:9" ht="19.5" customHeight="1" x14ac:dyDescent="0.3">
      <c r="A5" s="136" t="s">
        <v>15</v>
      </c>
      <c r="B5" s="207" t="s">
        <v>115</v>
      </c>
      <c r="C5" s="207"/>
      <c r="D5" s="207"/>
      <c r="E5" s="207"/>
      <c r="F5" s="207"/>
      <c r="G5" s="208"/>
      <c r="H5" s="208"/>
      <c r="I5" s="207" t="s">
        <v>451</v>
      </c>
    </row>
    <row r="6" spans="1:9" hidden="1" x14ac:dyDescent="0.3">
      <c r="A6" s="138"/>
      <c r="B6" s="139"/>
      <c r="C6" s="138"/>
      <c r="D6" s="138"/>
      <c r="E6" s="138"/>
      <c r="F6" s="138"/>
      <c r="G6" s="138"/>
      <c r="H6" s="138"/>
      <c r="I6" s="137"/>
    </row>
    <row r="7" spans="1:9" hidden="1" x14ac:dyDescent="0.3">
      <c r="I7" s="50"/>
    </row>
    <row r="8" spans="1:9" hidden="1" x14ac:dyDescent="0.3">
      <c r="I8" s="50"/>
    </row>
    <row r="9" spans="1:9" hidden="1" x14ac:dyDescent="0.3">
      <c r="A9" s="285"/>
      <c r="B9" s="286"/>
      <c r="C9" s="285"/>
      <c r="D9" s="286"/>
      <c r="E9" s="286"/>
      <c r="F9" s="286"/>
      <c r="G9" s="286"/>
      <c r="H9" s="287"/>
      <c r="I9" s="50"/>
    </row>
    <row r="10" spans="1:9" hidden="1" x14ac:dyDescent="0.3">
      <c r="A10" s="288" t="s">
        <v>184</v>
      </c>
      <c r="B10" s="297" t="s">
        <v>183</v>
      </c>
      <c r="C10" s="289"/>
      <c r="D10" s="290"/>
      <c r="E10" s="290"/>
      <c r="F10" s="290"/>
      <c r="G10" s="290"/>
      <c r="H10" s="291"/>
      <c r="I10" s="50"/>
    </row>
    <row r="11" spans="1:9" x14ac:dyDescent="0.3">
      <c r="A11" s="285">
        <v>1</v>
      </c>
      <c r="B11" s="298" t="s">
        <v>441</v>
      </c>
      <c r="C11" s="285"/>
      <c r="D11" s="286"/>
      <c r="E11" s="286"/>
      <c r="F11" s="286"/>
      <c r="G11" s="286"/>
      <c r="H11" s="287"/>
      <c r="I11" s="50">
        <f>IF(B11="","",COUNTIF($B$11:B11,"&gt;&amp;0"))</f>
        <v>1</v>
      </c>
    </row>
    <row r="12" spans="1:9" x14ac:dyDescent="0.3">
      <c r="A12" s="289"/>
      <c r="B12" s="298" t="s">
        <v>1193</v>
      </c>
      <c r="C12" s="289"/>
      <c r="D12" s="290"/>
      <c r="E12" s="290"/>
      <c r="F12" s="290"/>
      <c r="G12" s="290"/>
      <c r="H12" s="291"/>
      <c r="I12" s="50">
        <f>IF(B12="","",COUNTIF($B$11:B12,"&gt;&amp;0"))</f>
        <v>2</v>
      </c>
    </row>
    <row r="13" spans="1:9" x14ac:dyDescent="0.3">
      <c r="A13" s="285"/>
      <c r="B13" s="286"/>
      <c r="C13" s="289"/>
      <c r="D13" s="290"/>
      <c r="E13" s="290"/>
      <c r="F13" s="290"/>
      <c r="G13" s="290"/>
      <c r="H13" s="291"/>
      <c r="I13" s="50" t="str">
        <f>IF(B13="","",COUNTIF($B$11:B13,"&gt;&amp;0"))</f>
        <v/>
      </c>
    </row>
    <row r="14" spans="1:9" x14ac:dyDescent="0.3">
      <c r="A14" s="285">
        <v>2</v>
      </c>
      <c r="B14" s="298" t="s">
        <v>442</v>
      </c>
      <c r="C14" s="289"/>
      <c r="D14" s="290"/>
      <c r="E14" s="290"/>
      <c r="F14" s="290"/>
      <c r="G14" s="290"/>
      <c r="H14" s="291"/>
      <c r="I14" s="50">
        <f>IF(B14="","",COUNTIF($B$11:B14,"&gt;&amp;0"))</f>
        <v>3</v>
      </c>
    </row>
    <row r="15" spans="1:9" x14ac:dyDescent="0.3">
      <c r="A15" s="289"/>
      <c r="B15" s="298" t="s">
        <v>1196</v>
      </c>
      <c r="C15" s="289"/>
      <c r="D15" s="290"/>
      <c r="E15" s="290"/>
      <c r="F15" s="290"/>
      <c r="G15" s="290"/>
      <c r="H15" s="291"/>
      <c r="I15" s="50">
        <f>IF(B15="","",COUNTIF($B$11:B15,"&gt;&amp;0"))</f>
        <v>4</v>
      </c>
    </row>
    <row r="16" spans="1:9" x14ac:dyDescent="0.3">
      <c r="A16" s="285"/>
      <c r="B16" s="286"/>
      <c r="C16" s="289"/>
      <c r="D16" s="290"/>
      <c r="E16" s="290"/>
      <c r="F16" s="290"/>
      <c r="G16" s="290"/>
      <c r="H16" s="291"/>
      <c r="I16" s="50" t="str">
        <f>IF(B16="","",COUNTIF($B$11:B16,"&gt;&amp;0"))</f>
        <v/>
      </c>
    </row>
    <row r="17" spans="1:9" x14ac:dyDescent="0.3">
      <c r="A17" s="285">
        <v>3</v>
      </c>
      <c r="B17" s="298" t="s">
        <v>443</v>
      </c>
      <c r="C17" s="289"/>
      <c r="D17" s="290"/>
      <c r="E17" s="290"/>
      <c r="F17" s="290"/>
      <c r="G17" s="290"/>
      <c r="H17" s="291"/>
      <c r="I17" s="50">
        <f>IF(B17="","",COUNTIF($B$11:B17,"&gt;&amp;0"))</f>
        <v>5</v>
      </c>
    </row>
    <row r="18" spans="1:9" x14ac:dyDescent="0.3">
      <c r="A18" s="285"/>
      <c r="B18" s="286"/>
      <c r="C18" s="289"/>
      <c r="D18" s="290"/>
      <c r="E18" s="290"/>
      <c r="F18" s="290"/>
      <c r="G18" s="290"/>
      <c r="H18" s="291"/>
      <c r="I18" s="50" t="str">
        <f>IF(B18="","",COUNTIF($B$11:B18,"&gt;&amp;0"))</f>
        <v/>
      </c>
    </row>
    <row r="19" spans="1:9" x14ac:dyDescent="0.3">
      <c r="A19" s="285" t="s">
        <v>158</v>
      </c>
      <c r="B19" s="298" t="s">
        <v>1192</v>
      </c>
      <c r="C19" s="289"/>
      <c r="D19" s="290"/>
      <c r="E19" s="290"/>
      <c r="F19" s="290"/>
      <c r="G19" s="290"/>
      <c r="H19" s="291"/>
      <c r="I19" s="50">
        <f>IF(B19="","",COUNTIF($B$11:B19,"&gt;&amp;0"))</f>
        <v>6</v>
      </c>
    </row>
    <row r="20" spans="1:9" x14ac:dyDescent="0.3">
      <c r="A20" s="292"/>
      <c r="B20" s="293"/>
      <c r="C20" s="294"/>
      <c r="D20" s="295"/>
      <c r="E20" s="295"/>
      <c r="F20" s="295"/>
      <c r="G20" s="295"/>
      <c r="H20" s="296"/>
      <c r="I20" s="50" t="str">
        <f>IF(B20="","",COUNTIF($B$11:B20,"&gt;&amp;0"))</f>
        <v/>
      </c>
    </row>
    <row r="21" spans="1:9" ht="14.4" x14ac:dyDescent="0.3">
      <c r="A21"/>
      <c r="B21"/>
      <c r="C21"/>
      <c r="D21"/>
      <c r="E21"/>
      <c r="F21"/>
      <c r="G21"/>
      <c r="H21"/>
      <c r="I21" s="50" t="str">
        <f>IF(B21="","",COUNTIF($B$11:B21,"&gt;&amp;0"))</f>
        <v/>
      </c>
    </row>
    <row r="22" spans="1:9" ht="14.4" x14ac:dyDescent="0.3">
      <c r="A22"/>
      <c r="B22" s="87"/>
      <c r="C22"/>
      <c r="D22"/>
      <c r="E22"/>
      <c r="F22"/>
      <c r="G22"/>
      <c r="H22"/>
      <c r="I22" s="50" t="str">
        <f>IF(B22="","",COUNTIF($B$11:B22,"&gt;&amp;0"))</f>
        <v/>
      </c>
    </row>
    <row r="23" spans="1:9" ht="14.4" x14ac:dyDescent="0.3">
      <c r="A23"/>
      <c r="B23" s="87"/>
      <c r="C23"/>
      <c r="D23"/>
      <c r="E23"/>
      <c r="F23"/>
      <c r="G23"/>
      <c r="H23"/>
      <c r="I23" s="50" t="str">
        <f>IF(B23="","",COUNTIF($B$11:B23,"&gt;&amp;0"))</f>
        <v/>
      </c>
    </row>
    <row r="24" spans="1:9" ht="14.4" x14ac:dyDescent="0.3">
      <c r="A24"/>
      <c r="B24" s="87"/>
      <c r="C24"/>
      <c r="D24"/>
      <c r="E24"/>
      <c r="F24"/>
      <c r="G24"/>
      <c r="H24"/>
      <c r="I24" s="50" t="str">
        <f>IF(B24="","",COUNTIF($B$11:B24,"&gt;&amp;0"))</f>
        <v/>
      </c>
    </row>
    <row r="25" spans="1:9" ht="14.4" x14ac:dyDescent="0.3">
      <c r="A25"/>
      <c r="B25" s="87"/>
      <c r="C25"/>
      <c r="D25"/>
      <c r="E25"/>
      <c r="F25"/>
      <c r="G25"/>
      <c r="H25"/>
      <c r="I25" s="50" t="str">
        <f>IF(B25="","",COUNTIF($B$11:B25,"&gt;&amp;0"))</f>
        <v/>
      </c>
    </row>
    <row r="26" spans="1:9" ht="14.4" x14ac:dyDescent="0.3">
      <c r="A26"/>
      <c r="B26" s="87"/>
      <c r="C26"/>
      <c r="D26"/>
      <c r="E26"/>
      <c r="F26"/>
      <c r="G26"/>
      <c r="H26"/>
      <c r="I26" s="50" t="str">
        <f>IF(B26="","",COUNTIF($B$11:B26,"&gt;&amp;0"))</f>
        <v/>
      </c>
    </row>
    <row r="27" spans="1:9" ht="14.4" x14ac:dyDescent="0.3">
      <c r="A27"/>
      <c r="B27" s="87"/>
      <c r="C27"/>
      <c r="D27"/>
      <c r="E27"/>
      <c r="F27"/>
      <c r="G27"/>
      <c r="H27"/>
      <c r="I27" s="50" t="str">
        <f>IF(B27="","",COUNTIF($B$11:B27,"&gt;&amp;0"))</f>
        <v/>
      </c>
    </row>
    <row r="28" spans="1:9" ht="14.4" x14ac:dyDescent="0.3">
      <c r="A28"/>
      <c r="B28" s="87"/>
      <c r="C28"/>
      <c r="D28"/>
      <c r="E28"/>
      <c r="F28"/>
      <c r="G28"/>
      <c r="H28"/>
      <c r="I28" s="50" t="str">
        <f>IF(B28="","",COUNTIF($B$11:B28,"&gt;&amp;0"))</f>
        <v/>
      </c>
    </row>
    <row r="29" spans="1:9" ht="14.4" x14ac:dyDescent="0.3">
      <c r="A29"/>
      <c r="B29" s="87"/>
      <c r="C29"/>
      <c r="D29"/>
      <c r="E29"/>
      <c r="F29"/>
      <c r="G29"/>
      <c r="H29"/>
      <c r="I29" s="50" t="str">
        <f>IF(B29="","",COUNTIF($B$11:B29,"&gt;&amp;0"))</f>
        <v/>
      </c>
    </row>
    <row r="30" spans="1:9" ht="14.4" x14ac:dyDescent="0.3">
      <c r="A30"/>
      <c r="B30" s="87"/>
      <c r="C30"/>
      <c r="D30"/>
      <c r="E30"/>
      <c r="F30"/>
      <c r="G30"/>
      <c r="H30"/>
      <c r="I30" s="50" t="str">
        <f>IF(B30="","",COUNTIF($B$11:B30,"&gt;&amp;0"))</f>
        <v/>
      </c>
    </row>
    <row r="31" spans="1:9" ht="14.4" x14ac:dyDescent="0.3">
      <c r="A31"/>
      <c r="B31" s="87"/>
      <c r="C31"/>
      <c r="D31"/>
      <c r="E31"/>
      <c r="F31"/>
      <c r="G31"/>
      <c r="H31"/>
      <c r="I31" s="50" t="str">
        <f>IF(B31="","",COUNTIF($B$11:B31,"&gt;&amp;0"))</f>
        <v/>
      </c>
    </row>
    <row r="32" spans="1:9" ht="14.4" x14ac:dyDescent="0.3">
      <c r="A32"/>
      <c r="B32" s="87"/>
      <c r="C32"/>
      <c r="D32"/>
      <c r="E32"/>
      <c r="F32"/>
      <c r="G32"/>
      <c r="H32"/>
      <c r="I32" s="50" t="str">
        <f>IF(B32="","",COUNTIF($B$11:B32,"&gt;&amp;0"))</f>
        <v/>
      </c>
    </row>
    <row r="33" spans="1:9" ht="14.4" x14ac:dyDescent="0.3">
      <c r="A33"/>
      <c r="B33" s="87"/>
      <c r="C33"/>
      <c r="D33"/>
      <c r="E33"/>
      <c r="F33"/>
      <c r="G33"/>
      <c r="H33"/>
      <c r="I33" s="50" t="str">
        <f>IF(B33="","",COUNTIF($B$11:B33,"&gt;&amp;0"))</f>
        <v/>
      </c>
    </row>
    <row r="34" spans="1:9" ht="14.4" x14ac:dyDescent="0.3">
      <c r="A34"/>
      <c r="B34" s="87"/>
      <c r="C34"/>
      <c r="D34"/>
      <c r="E34"/>
      <c r="F34"/>
      <c r="G34"/>
      <c r="H34"/>
      <c r="I34" s="50" t="str">
        <f>IF(B34="","",COUNTIF($B$11:B34,"&gt;&amp;0"))</f>
        <v/>
      </c>
    </row>
    <row r="35" spans="1:9" ht="14.4" x14ac:dyDescent="0.3">
      <c r="A35"/>
      <c r="B35" s="87"/>
      <c r="C35"/>
      <c r="D35"/>
      <c r="E35"/>
      <c r="F35"/>
      <c r="G35"/>
      <c r="H35"/>
      <c r="I35" s="50" t="str">
        <f>IF(B35="","",COUNTIF($B$11:B35,"&gt;&amp;0"))</f>
        <v/>
      </c>
    </row>
    <row r="36" spans="1:9" ht="14.4" x14ac:dyDescent="0.3">
      <c r="A36"/>
      <c r="B36" s="87"/>
      <c r="C36"/>
      <c r="D36"/>
      <c r="E36"/>
      <c r="F36"/>
      <c r="G36"/>
      <c r="H36"/>
      <c r="I36" s="50" t="str">
        <f>IF(B36="","",COUNTIF($B$11:B36,"&gt;&amp;0"))</f>
        <v/>
      </c>
    </row>
    <row r="37" spans="1:9" ht="14.4" x14ac:dyDescent="0.3">
      <c r="A37"/>
      <c r="B37" s="87"/>
      <c r="C37"/>
      <c r="D37"/>
      <c r="E37"/>
      <c r="F37"/>
      <c r="G37"/>
      <c r="H37"/>
      <c r="I37" s="50" t="str">
        <f>IF(B37="","",COUNTIF($B$11:B37,"&gt;&amp;0"))</f>
        <v/>
      </c>
    </row>
    <row r="38" spans="1:9" ht="14.4" x14ac:dyDescent="0.3">
      <c r="A38"/>
      <c r="B38" s="87"/>
      <c r="C38"/>
      <c r="D38"/>
      <c r="E38"/>
      <c r="F38"/>
      <c r="G38"/>
      <c r="H38"/>
      <c r="I38" s="50" t="str">
        <f>IF(B38="","",COUNTIF($B$11:B38,"&gt;&amp;0"))</f>
        <v/>
      </c>
    </row>
    <row r="39" spans="1:9" ht="14.4" x14ac:dyDescent="0.3">
      <c r="A39"/>
      <c r="B39" s="87"/>
      <c r="C39"/>
      <c r="D39"/>
      <c r="E39"/>
      <c r="F39"/>
      <c r="G39"/>
      <c r="H39"/>
      <c r="I39" s="50" t="str">
        <f>IF(B39="","",COUNTIF($B$11:B39,"&gt;&amp;0"))</f>
        <v/>
      </c>
    </row>
    <row r="40" spans="1:9" ht="14.4" x14ac:dyDescent="0.3">
      <c r="A40"/>
      <c r="B40" s="87"/>
      <c r="C40"/>
      <c r="D40"/>
      <c r="E40"/>
      <c r="F40"/>
      <c r="G40"/>
      <c r="H40"/>
      <c r="I40" s="50" t="str">
        <f>IF(B40="","",COUNTIF($B$11:B40,"&gt;&amp;0"))</f>
        <v/>
      </c>
    </row>
    <row r="41" spans="1:9" ht="14.4" x14ac:dyDescent="0.3">
      <c r="A41"/>
      <c r="B41" s="87"/>
      <c r="C41"/>
      <c r="D41"/>
      <c r="E41"/>
      <c r="F41"/>
      <c r="G41"/>
      <c r="H41"/>
      <c r="I41" s="50" t="str">
        <f>IF(B41="","",COUNTIF($B$11:B41,"&gt;&amp;0"))</f>
        <v/>
      </c>
    </row>
    <row r="42" spans="1:9" ht="14.4" x14ac:dyDescent="0.3">
      <c r="A42"/>
      <c r="B42" s="87"/>
      <c r="C42"/>
      <c r="D42"/>
      <c r="E42"/>
      <c r="F42"/>
      <c r="G42"/>
      <c r="H42"/>
      <c r="I42" s="50" t="str">
        <f>IF(B42="","",COUNTIF($B$11:B42,"&gt;&amp;0"))</f>
        <v/>
      </c>
    </row>
    <row r="43" spans="1:9" ht="14.4" x14ac:dyDescent="0.3">
      <c r="A43"/>
      <c r="B43" s="87"/>
      <c r="C43"/>
      <c r="D43"/>
      <c r="E43"/>
      <c r="F43"/>
      <c r="G43"/>
      <c r="H43"/>
      <c r="I43" s="50" t="str">
        <f>IF(B43="","",COUNTIF($B$11:B43,"&gt;&amp;0"))</f>
        <v/>
      </c>
    </row>
    <row r="44" spans="1:9" ht="14.4" x14ac:dyDescent="0.3">
      <c r="A44"/>
      <c r="B44" s="87"/>
      <c r="C44"/>
      <c r="D44"/>
      <c r="E44"/>
      <c r="F44"/>
      <c r="G44"/>
      <c r="H44"/>
      <c r="I44" s="50" t="str">
        <f>IF(B44="","",COUNTIF($B$11:B44,"&gt;&amp;0"))</f>
        <v/>
      </c>
    </row>
    <row r="45" spans="1:9" ht="14.4" x14ac:dyDescent="0.3">
      <c r="A45"/>
      <c r="B45" s="87"/>
      <c r="C45"/>
      <c r="D45"/>
      <c r="E45"/>
      <c r="F45"/>
      <c r="G45"/>
      <c r="H45"/>
      <c r="I45" s="50" t="str">
        <f>IF(B45="","",COUNTIF($B$11:B45,"&gt;&amp;0"))</f>
        <v/>
      </c>
    </row>
    <row r="46" spans="1:9" ht="14.4" x14ac:dyDescent="0.3">
      <c r="A46"/>
      <c r="B46" s="87"/>
      <c r="C46"/>
      <c r="D46"/>
      <c r="E46"/>
      <c r="F46"/>
      <c r="G46"/>
      <c r="H46"/>
      <c r="I46" s="50" t="str">
        <f>IF(B46="","",COUNTIF($B$11:B46,"&gt;&amp;0"))</f>
        <v/>
      </c>
    </row>
    <row r="47" spans="1:9" ht="14.4" x14ac:dyDescent="0.3">
      <c r="A47"/>
      <c r="B47" s="87"/>
      <c r="C47"/>
      <c r="D47"/>
      <c r="E47"/>
      <c r="F47"/>
      <c r="G47"/>
      <c r="H47"/>
      <c r="I47" s="50" t="str">
        <f>IF(B47="","",COUNTIF($B$11:B47,"&gt;&amp;0"))</f>
        <v/>
      </c>
    </row>
    <row r="48" spans="1:9" ht="14.4" x14ac:dyDescent="0.3">
      <c r="A48"/>
      <c r="B48" s="87"/>
      <c r="C48"/>
      <c r="D48"/>
      <c r="E48"/>
      <c r="F48"/>
      <c r="G48"/>
      <c r="H48"/>
      <c r="I48" s="50" t="str">
        <f>IF(B48="","",COUNTIF($B$11:B48,"&gt;&amp;0"))</f>
        <v/>
      </c>
    </row>
    <row r="49" spans="1:9" ht="14.4" x14ac:dyDescent="0.3">
      <c r="A49"/>
      <c r="B49" s="87"/>
      <c r="C49"/>
      <c r="D49"/>
      <c r="E49"/>
      <c r="F49"/>
      <c r="G49"/>
      <c r="H49"/>
      <c r="I49" s="50" t="str">
        <f>IF(B49="","",COUNTIF($B$11:B49,"&gt;&amp;0"))</f>
        <v/>
      </c>
    </row>
    <row r="50" spans="1:9" ht="14.4" x14ac:dyDescent="0.3">
      <c r="A50"/>
      <c r="B50" s="87"/>
      <c r="C50"/>
      <c r="D50"/>
      <c r="E50"/>
      <c r="F50"/>
      <c r="G50"/>
      <c r="H50"/>
      <c r="I50" s="50" t="str">
        <f>IF(B50="","",COUNTIF($B$11:B50,"&gt;&amp;0"))</f>
        <v/>
      </c>
    </row>
    <row r="51" spans="1:9" ht="14.4" x14ac:dyDescent="0.3">
      <c r="A51"/>
      <c r="B51" s="87"/>
      <c r="C51"/>
      <c r="D51"/>
      <c r="E51"/>
      <c r="F51"/>
      <c r="G51"/>
      <c r="H51"/>
      <c r="I51" s="50" t="str">
        <f>IF(B51="","",COUNTIF($B$11:B51,"&gt;&amp;0"))</f>
        <v/>
      </c>
    </row>
    <row r="52" spans="1:9" ht="14.4" x14ac:dyDescent="0.3">
      <c r="A52"/>
      <c r="B52" s="87"/>
      <c r="C52"/>
      <c r="D52"/>
      <c r="E52"/>
      <c r="F52"/>
      <c r="G52"/>
      <c r="H52"/>
      <c r="I52" s="50" t="str">
        <f>IF(B52="","",COUNTIF($B$11:B52,"&gt;&amp;0"))</f>
        <v/>
      </c>
    </row>
    <row r="53" spans="1:9" ht="14.4" x14ac:dyDescent="0.3">
      <c r="A53"/>
      <c r="B53" s="87"/>
      <c r="C53"/>
      <c r="D53"/>
      <c r="E53"/>
      <c r="F53"/>
      <c r="G53"/>
      <c r="H53"/>
      <c r="I53" s="50" t="str">
        <f>IF(B53="","",COUNTIF($B$11:B53,"&gt;&amp;0"))</f>
        <v/>
      </c>
    </row>
    <row r="54" spans="1:9" ht="14.4" x14ac:dyDescent="0.3">
      <c r="A54"/>
      <c r="B54" s="87"/>
      <c r="C54"/>
      <c r="D54"/>
      <c r="E54"/>
      <c r="F54"/>
      <c r="G54"/>
      <c r="H54"/>
      <c r="I54" s="50" t="str">
        <f>IF(B54="","",COUNTIF($B$11:B54,"&gt;&amp;0"))</f>
        <v/>
      </c>
    </row>
    <row r="55" spans="1:9" ht="14.4" x14ac:dyDescent="0.3">
      <c r="A55"/>
      <c r="B55" s="87"/>
      <c r="C55"/>
      <c r="D55"/>
      <c r="E55"/>
      <c r="F55"/>
      <c r="G55"/>
      <c r="H55"/>
      <c r="I55" s="50" t="str">
        <f>IF(B55="","",COUNTIF($B$11:B55,"&gt;&amp;0"))</f>
        <v/>
      </c>
    </row>
    <row r="56" spans="1:9" ht="14.4" x14ac:dyDescent="0.3">
      <c r="A56"/>
      <c r="B56" s="87"/>
      <c r="C56"/>
      <c r="D56"/>
      <c r="E56"/>
      <c r="F56"/>
      <c r="G56"/>
      <c r="H56"/>
      <c r="I56" s="50" t="str">
        <f>IF(B56="","",COUNTIF($B$11:B56,"&gt;&amp;0"))</f>
        <v/>
      </c>
    </row>
    <row r="57" spans="1:9" ht="14.4" x14ac:dyDescent="0.3">
      <c r="A57"/>
      <c r="B57" s="87"/>
      <c r="C57"/>
      <c r="D57"/>
      <c r="E57"/>
      <c r="F57"/>
      <c r="G57"/>
      <c r="H57"/>
      <c r="I57" s="50" t="str">
        <f>IF(B57="","",COUNTIF($B$11:B57,"&gt;&amp;0"))</f>
        <v/>
      </c>
    </row>
    <row r="58" spans="1:9" ht="14.4" x14ac:dyDescent="0.3">
      <c r="A58"/>
      <c r="B58" s="87"/>
      <c r="C58"/>
      <c r="D58"/>
      <c r="E58"/>
      <c r="F58"/>
      <c r="G58"/>
      <c r="H58"/>
      <c r="I58" s="50" t="str">
        <f>IF(B58="","",COUNTIF($B$11:B58,"&gt;&amp;0"))</f>
        <v/>
      </c>
    </row>
    <row r="59" spans="1:9" ht="14.4" x14ac:dyDescent="0.3">
      <c r="A59"/>
      <c r="B59" s="87"/>
      <c r="C59"/>
      <c r="D59"/>
      <c r="E59"/>
      <c r="F59"/>
      <c r="G59"/>
      <c r="H59"/>
      <c r="I59" s="50" t="str">
        <f>IF(B59="","",COUNTIF($B$11:B59,"&gt;&amp;0"))</f>
        <v/>
      </c>
    </row>
    <row r="60" spans="1:9" ht="14.4" x14ac:dyDescent="0.3">
      <c r="A60"/>
      <c r="B60" s="87"/>
      <c r="C60"/>
      <c r="D60"/>
      <c r="E60"/>
      <c r="F60"/>
      <c r="G60"/>
      <c r="H60"/>
      <c r="I60" s="50" t="str">
        <f>IF(B60="","",COUNTIF($B$11:B60,"&gt;&amp;0"))</f>
        <v/>
      </c>
    </row>
    <row r="61" spans="1:9" ht="14.4" x14ac:dyDescent="0.3">
      <c r="A61"/>
      <c r="B61" s="87"/>
      <c r="C61"/>
      <c r="D61"/>
      <c r="E61"/>
      <c r="F61"/>
      <c r="G61"/>
      <c r="H61"/>
      <c r="I61" s="50" t="str">
        <f>IF(B61="","",COUNTIF($B$11:B61,"&gt;&amp;0"))</f>
        <v/>
      </c>
    </row>
    <row r="62" spans="1:9" ht="14.4" x14ac:dyDescent="0.3">
      <c r="A62"/>
      <c r="B62" s="87"/>
      <c r="C62"/>
      <c r="D62"/>
      <c r="E62"/>
      <c r="F62"/>
      <c r="G62"/>
      <c r="H62"/>
      <c r="I62" s="50" t="str">
        <f>IF(B62="","",COUNTIF($B$11:B62,"&gt;&amp;0"))</f>
        <v/>
      </c>
    </row>
    <row r="63" spans="1:9" ht="14.4" x14ac:dyDescent="0.3">
      <c r="A63"/>
      <c r="B63" s="87"/>
      <c r="C63"/>
      <c r="D63"/>
      <c r="E63"/>
      <c r="F63"/>
      <c r="G63"/>
      <c r="H63"/>
      <c r="I63" s="50" t="str">
        <f>IF(B63="","",COUNTIF($B$11:B63,"&gt;&amp;0"))</f>
        <v/>
      </c>
    </row>
    <row r="64" spans="1:9" ht="14.4" x14ac:dyDescent="0.3">
      <c r="A64"/>
      <c r="B64" s="87"/>
      <c r="C64"/>
      <c r="D64"/>
      <c r="E64"/>
      <c r="F64"/>
      <c r="G64"/>
      <c r="H64"/>
      <c r="I64" s="50" t="str">
        <f>IF(B64="","",COUNTIF($B$11:B64,"&gt;&amp;0"))</f>
        <v/>
      </c>
    </row>
    <row r="65" spans="1:9" ht="14.4" x14ac:dyDescent="0.3">
      <c r="A65"/>
      <c r="B65" s="87"/>
      <c r="C65"/>
      <c r="D65"/>
      <c r="E65"/>
      <c r="F65"/>
      <c r="G65"/>
      <c r="H65"/>
      <c r="I65" s="50" t="str">
        <f>IF(B65="","",COUNTIF($B$11:B65,"&gt;&amp;0"))</f>
        <v/>
      </c>
    </row>
    <row r="66" spans="1:9" ht="14.4" x14ac:dyDescent="0.3">
      <c r="A66"/>
      <c r="B66" s="87"/>
      <c r="C66"/>
      <c r="D66"/>
      <c r="E66"/>
      <c r="F66"/>
      <c r="G66"/>
      <c r="H66"/>
      <c r="I66" s="50" t="str">
        <f>IF(B66="","",COUNTIF($B$11:B66,"&gt;&amp;0"))</f>
        <v/>
      </c>
    </row>
    <row r="67" spans="1:9" ht="14.4" x14ac:dyDescent="0.3">
      <c r="A67"/>
      <c r="B67" s="87"/>
      <c r="C67"/>
      <c r="D67"/>
      <c r="E67"/>
      <c r="F67"/>
      <c r="G67"/>
      <c r="H67"/>
      <c r="I67" s="50" t="str">
        <f>IF(B67="","",COUNTIF($B$11:B67,"&gt;&amp;0"))</f>
        <v/>
      </c>
    </row>
    <row r="68" spans="1:9" ht="14.4" x14ac:dyDescent="0.3">
      <c r="A68"/>
      <c r="B68" s="87"/>
      <c r="C68"/>
      <c r="D68"/>
      <c r="E68"/>
      <c r="F68"/>
      <c r="G68"/>
      <c r="H68"/>
      <c r="I68" s="50" t="str">
        <f>IF(B68="","",COUNTIF($B$11:B68,"&gt;&amp;0"))</f>
        <v/>
      </c>
    </row>
    <row r="69" spans="1:9" ht="14.4" x14ac:dyDescent="0.3">
      <c r="A69"/>
      <c r="B69" s="87"/>
      <c r="C69"/>
      <c r="D69"/>
      <c r="E69"/>
      <c r="F69"/>
      <c r="G69"/>
      <c r="H69"/>
      <c r="I69" s="50" t="str">
        <f>IF(B69="","",COUNTIF($B$11:B69,"&gt;&amp;0"))</f>
        <v/>
      </c>
    </row>
    <row r="70" spans="1:9" ht="14.4" x14ac:dyDescent="0.3">
      <c r="A70"/>
      <c r="B70" s="87"/>
      <c r="C70"/>
      <c r="D70"/>
      <c r="E70"/>
      <c r="F70"/>
      <c r="G70"/>
      <c r="H70"/>
      <c r="I70" s="50" t="str">
        <f>IF(B70="","",COUNTIF($B$11:B70,"&gt;&amp;0"))</f>
        <v/>
      </c>
    </row>
    <row r="71" spans="1:9" ht="14.4" x14ac:dyDescent="0.3">
      <c r="A71"/>
      <c r="B71" s="87"/>
      <c r="C71"/>
      <c r="D71"/>
      <c r="E71"/>
      <c r="F71"/>
      <c r="G71"/>
      <c r="H71"/>
      <c r="I71" s="50" t="str">
        <f>IF(B71="","",COUNTIF($B$11:B71,"&gt;&amp;0"))</f>
        <v/>
      </c>
    </row>
    <row r="72" spans="1:9" ht="14.4" x14ac:dyDescent="0.3">
      <c r="A72"/>
      <c r="B72" s="87"/>
      <c r="C72"/>
      <c r="D72"/>
      <c r="E72"/>
      <c r="F72"/>
      <c r="G72"/>
      <c r="H72"/>
      <c r="I72" s="50" t="str">
        <f>IF(B72="","",COUNTIF($B$11:B72,"&gt;&amp;0"))</f>
        <v/>
      </c>
    </row>
    <row r="73" spans="1:9" ht="14.4" x14ac:dyDescent="0.3">
      <c r="A73"/>
      <c r="B73" s="87"/>
      <c r="C73"/>
      <c r="D73"/>
      <c r="E73"/>
      <c r="F73"/>
      <c r="G73"/>
      <c r="H73"/>
      <c r="I73" s="50" t="str">
        <f>IF(B73="","",COUNTIF($B$11:B73,"&gt;&amp;0"))</f>
        <v/>
      </c>
    </row>
    <row r="74" spans="1:9" ht="14.4" x14ac:dyDescent="0.3">
      <c r="A74"/>
      <c r="B74" s="87"/>
      <c r="C74"/>
      <c r="D74"/>
      <c r="E74"/>
      <c r="F74"/>
      <c r="G74"/>
      <c r="H74"/>
      <c r="I74" s="50" t="str">
        <f>IF(B74="","",COUNTIF($B$11:B74,"&gt;&amp;0"))</f>
        <v/>
      </c>
    </row>
    <row r="75" spans="1:9" ht="14.4" x14ac:dyDescent="0.3">
      <c r="A75"/>
      <c r="B75" s="87"/>
      <c r="C75"/>
      <c r="D75"/>
      <c r="E75"/>
      <c r="F75"/>
      <c r="G75"/>
      <c r="H75"/>
      <c r="I75" s="50" t="str">
        <f>IF(B75="","",COUNTIF($B$11:B75,"&gt;&amp;0"))</f>
        <v/>
      </c>
    </row>
    <row r="76" spans="1:9" ht="14.4" x14ac:dyDescent="0.3">
      <c r="A76"/>
      <c r="B76" s="87"/>
      <c r="C76"/>
      <c r="D76"/>
      <c r="E76"/>
      <c r="F76"/>
      <c r="G76"/>
      <c r="H76"/>
      <c r="I76" s="50" t="str">
        <f>IF(B76="","",COUNTIF($B$11:B76,"&gt;&amp;0"))</f>
        <v/>
      </c>
    </row>
    <row r="77" spans="1:9" ht="14.4" x14ac:dyDescent="0.3">
      <c r="A77"/>
      <c r="B77" s="87"/>
      <c r="C77"/>
      <c r="D77"/>
      <c r="E77"/>
      <c r="F77"/>
      <c r="G77"/>
      <c r="H77"/>
      <c r="I77" s="50" t="str">
        <f>IF(B77="","",COUNTIF($B$11:B77,"&gt;&amp;0"))</f>
        <v/>
      </c>
    </row>
    <row r="78" spans="1:9" ht="14.4" x14ac:dyDescent="0.3">
      <c r="A78"/>
      <c r="B78" s="87"/>
      <c r="C78"/>
      <c r="D78"/>
      <c r="E78"/>
      <c r="F78"/>
      <c r="G78"/>
      <c r="H78"/>
      <c r="I78" s="50" t="str">
        <f>IF(B78="","",COUNTIF($B$11:B78,"&gt;&amp;0"))</f>
        <v/>
      </c>
    </row>
    <row r="79" spans="1:9" ht="14.4" x14ac:dyDescent="0.3">
      <c r="A79"/>
      <c r="B79" s="87"/>
      <c r="C79"/>
      <c r="D79"/>
      <c r="E79"/>
      <c r="F79"/>
      <c r="G79"/>
      <c r="H79"/>
      <c r="I79" s="50" t="str">
        <f>IF(B79="","",COUNTIF($B$11:B79,"&gt;&amp;0"))</f>
        <v/>
      </c>
    </row>
    <row r="80" spans="1:9" ht="14.4" x14ac:dyDescent="0.3">
      <c r="A80"/>
      <c r="B80" s="87"/>
      <c r="C80"/>
      <c r="D80"/>
      <c r="E80"/>
      <c r="F80"/>
      <c r="G80"/>
      <c r="H80"/>
      <c r="I80" s="50" t="str">
        <f>IF(B80="","",COUNTIF($B$11:B80,"&gt;&amp;0"))</f>
        <v/>
      </c>
    </row>
    <row r="81" spans="1:9" ht="14.4" x14ac:dyDescent="0.3">
      <c r="A81"/>
      <c r="B81" s="87"/>
      <c r="C81"/>
      <c r="D81"/>
      <c r="E81"/>
      <c r="F81"/>
      <c r="G81"/>
      <c r="H81"/>
      <c r="I81" s="50" t="str">
        <f>IF(B81="","",COUNTIF($B$11:B81,"&gt;&amp;0"))</f>
        <v/>
      </c>
    </row>
    <row r="82" spans="1:9" ht="14.4" x14ac:dyDescent="0.3">
      <c r="A82"/>
      <c r="B82" s="87"/>
      <c r="C82"/>
      <c r="D82"/>
      <c r="E82"/>
      <c r="F82"/>
      <c r="G82"/>
      <c r="H82"/>
      <c r="I82" s="50" t="str">
        <f>IF(B82="","",COUNTIF($B$11:B82,"&gt;&amp;0"))</f>
        <v/>
      </c>
    </row>
    <row r="83" spans="1:9" ht="14.4" x14ac:dyDescent="0.3">
      <c r="A83"/>
      <c r="B83" s="87"/>
      <c r="C83"/>
      <c r="D83"/>
      <c r="E83"/>
      <c r="F83"/>
      <c r="G83"/>
      <c r="H83"/>
      <c r="I83" s="50" t="str">
        <f>IF(B83="","",COUNTIF($B$11:B83,"&gt;&amp;0"))</f>
        <v/>
      </c>
    </row>
    <row r="84" spans="1:9" ht="14.4" x14ac:dyDescent="0.3">
      <c r="A84"/>
      <c r="B84" s="87"/>
      <c r="C84"/>
      <c r="D84"/>
      <c r="E84"/>
      <c r="F84"/>
      <c r="G84"/>
      <c r="H84"/>
      <c r="I84" s="50" t="str">
        <f>IF(B84="","",COUNTIF($B$11:B84,"&gt;&amp;0"))</f>
        <v/>
      </c>
    </row>
    <row r="85" spans="1:9" ht="14.4" x14ac:dyDescent="0.3">
      <c r="A85"/>
      <c r="B85" s="87"/>
      <c r="C85"/>
      <c r="D85"/>
      <c r="E85"/>
      <c r="F85"/>
      <c r="G85"/>
      <c r="H85"/>
      <c r="I85" s="50" t="str">
        <f>IF(B85="","",COUNTIF($B$11:B85,"&gt;&amp;0"))</f>
        <v/>
      </c>
    </row>
    <row r="86" spans="1:9" ht="14.4" x14ac:dyDescent="0.3">
      <c r="A86"/>
      <c r="B86" s="87"/>
      <c r="C86"/>
      <c r="D86"/>
      <c r="E86"/>
      <c r="F86"/>
      <c r="G86"/>
      <c r="H86"/>
      <c r="I86" s="50" t="str">
        <f>IF(B86="","",COUNTIF($B$11:B86,"&gt;&amp;0"))</f>
        <v/>
      </c>
    </row>
    <row r="87" spans="1:9" ht="14.4" x14ac:dyDescent="0.3">
      <c r="A87"/>
      <c r="B87" s="87"/>
      <c r="C87"/>
      <c r="D87"/>
      <c r="E87"/>
      <c r="F87"/>
      <c r="G87"/>
      <c r="H87"/>
      <c r="I87" s="50" t="str">
        <f>IF(B87="","",COUNTIF($B$11:B87,"&gt;&amp;0"))</f>
        <v/>
      </c>
    </row>
    <row r="88" spans="1:9" ht="14.4" x14ac:dyDescent="0.3">
      <c r="A88"/>
      <c r="B88" s="87"/>
      <c r="C88"/>
      <c r="D88"/>
      <c r="E88"/>
      <c r="F88"/>
      <c r="G88"/>
      <c r="H88"/>
      <c r="I88" s="50" t="str">
        <f>IF(B88="","",COUNTIF($B$11:B88,"&gt;&amp;0"))</f>
        <v/>
      </c>
    </row>
    <row r="89" spans="1:9" ht="14.4" x14ac:dyDescent="0.3">
      <c r="A89"/>
      <c r="B89" s="87"/>
      <c r="C89"/>
      <c r="D89"/>
      <c r="E89"/>
      <c r="F89"/>
      <c r="G89"/>
      <c r="H89"/>
      <c r="I89" s="50" t="str">
        <f>IF(B89="","",COUNTIF($B$11:B89,"&gt;&amp;0"))</f>
        <v/>
      </c>
    </row>
    <row r="90" spans="1:9" ht="14.4" x14ac:dyDescent="0.3">
      <c r="A90"/>
      <c r="B90" s="87"/>
      <c r="C90"/>
      <c r="D90"/>
      <c r="E90"/>
      <c r="F90"/>
      <c r="G90"/>
      <c r="H90"/>
      <c r="I90" s="50" t="str">
        <f>IF(B90="","",COUNTIF($B$11:B90,"&gt;&amp;0"))</f>
        <v/>
      </c>
    </row>
    <row r="91" spans="1:9" ht="14.4" x14ac:dyDescent="0.3">
      <c r="A91"/>
      <c r="B91" s="87"/>
      <c r="C91"/>
      <c r="D91"/>
      <c r="E91"/>
      <c r="F91"/>
      <c r="G91"/>
      <c r="H91"/>
      <c r="I91" s="50" t="str">
        <f>IF(B91="","",COUNTIF($B$11:B91,"&gt;&amp;0"))</f>
        <v/>
      </c>
    </row>
    <row r="92" spans="1:9" ht="14.4" x14ac:dyDescent="0.3">
      <c r="A92"/>
      <c r="B92" s="87"/>
      <c r="C92"/>
      <c r="D92"/>
      <c r="E92"/>
      <c r="F92"/>
      <c r="G92"/>
      <c r="H92"/>
      <c r="I92" s="50" t="str">
        <f>IF(B92="","",COUNTIF($B$11:B92,"&gt;&amp;0"))</f>
        <v/>
      </c>
    </row>
    <row r="93" spans="1:9" ht="14.4" x14ac:dyDescent="0.3">
      <c r="A93"/>
      <c r="B93" s="87"/>
      <c r="C93"/>
      <c r="D93"/>
      <c r="E93"/>
      <c r="F93"/>
      <c r="G93"/>
      <c r="H93"/>
      <c r="I93" s="50" t="str">
        <f>IF(B93="","",COUNTIF($B$11:B93,"&gt;&amp;0"))</f>
        <v/>
      </c>
    </row>
    <row r="94" spans="1:9" ht="14.4" x14ac:dyDescent="0.3">
      <c r="A94"/>
      <c r="B94" s="87"/>
      <c r="C94"/>
      <c r="D94"/>
      <c r="E94"/>
      <c r="F94"/>
      <c r="G94"/>
      <c r="H94"/>
      <c r="I94" s="50" t="str">
        <f>IF(B94="","",COUNTIF($B$11:B94,"&gt;&amp;0"))</f>
        <v/>
      </c>
    </row>
    <row r="95" spans="1:9" ht="14.4" x14ac:dyDescent="0.3">
      <c r="A95"/>
      <c r="B95" s="87"/>
      <c r="C95"/>
      <c r="D95"/>
      <c r="E95"/>
      <c r="F95"/>
      <c r="G95"/>
      <c r="H95"/>
      <c r="I95" s="50" t="str">
        <f>IF(B95="","",COUNTIF($B$11:B95,"&gt;&amp;0"))</f>
        <v/>
      </c>
    </row>
    <row r="96" spans="1:9" ht="14.4" x14ac:dyDescent="0.3">
      <c r="A96"/>
      <c r="B96" s="87"/>
      <c r="C96"/>
      <c r="D96"/>
      <c r="E96"/>
      <c r="F96"/>
      <c r="G96"/>
      <c r="H96"/>
      <c r="I96" s="50" t="str">
        <f>IF(B96="","",COUNTIF($B$11:B96,"&gt;&amp;0"))</f>
        <v/>
      </c>
    </row>
    <row r="97" spans="1:9" ht="14.4" x14ac:dyDescent="0.3">
      <c r="A97"/>
      <c r="B97" s="87"/>
      <c r="C97"/>
      <c r="D97"/>
      <c r="E97"/>
      <c r="F97"/>
      <c r="G97"/>
      <c r="H97"/>
      <c r="I97" s="50" t="str">
        <f>IF(B97="","",COUNTIF($B$11:B97,"&gt;&amp;0"))</f>
        <v/>
      </c>
    </row>
    <row r="98" spans="1:9" ht="14.4" x14ac:dyDescent="0.3">
      <c r="A98"/>
      <c r="B98" s="87"/>
      <c r="C98"/>
      <c r="D98"/>
      <c r="E98"/>
      <c r="F98"/>
      <c r="G98"/>
      <c r="H98"/>
      <c r="I98" s="50" t="str">
        <f>IF(B98="","",COUNTIF($B$11:B98,"&gt;&amp;0"))</f>
        <v/>
      </c>
    </row>
    <row r="99" spans="1:9" ht="14.4" x14ac:dyDescent="0.3">
      <c r="A99"/>
      <c r="B99" s="87"/>
      <c r="C99"/>
      <c r="D99"/>
      <c r="E99"/>
      <c r="F99"/>
      <c r="G99"/>
      <c r="H99"/>
      <c r="I99" s="50" t="str">
        <f>IF(B99="","",COUNTIF($B$11:B99,"&gt;&amp;0"))</f>
        <v/>
      </c>
    </row>
    <row r="100" spans="1:9" ht="14.4" x14ac:dyDescent="0.3">
      <c r="A100"/>
      <c r="B100" s="87"/>
      <c r="C100"/>
      <c r="D100"/>
      <c r="E100"/>
      <c r="F100"/>
      <c r="G100"/>
      <c r="H100"/>
      <c r="I100" s="50" t="str">
        <f>IF(B100="","",COUNTIF($B$11:B100,"&gt;&amp;0"))</f>
        <v/>
      </c>
    </row>
    <row r="101" spans="1:9" ht="14.4" x14ac:dyDescent="0.3">
      <c r="A101"/>
      <c r="B101" s="87"/>
      <c r="C101"/>
      <c r="D101"/>
      <c r="E101"/>
      <c r="F101"/>
      <c r="G101"/>
      <c r="H101"/>
      <c r="I101" s="50" t="str">
        <f>IF(B101="","",COUNTIF($B$11:B101,"&gt;&amp;0"))</f>
        <v/>
      </c>
    </row>
    <row r="102" spans="1:9" ht="14.4" x14ac:dyDescent="0.3">
      <c r="A102"/>
      <c r="B102" s="87"/>
      <c r="C102"/>
      <c r="D102"/>
      <c r="E102"/>
      <c r="F102"/>
      <c r="G102"/>
      <c r="H102"/>
      <c r="I102" s="50" t="str">
        <f>IF(B102="","",COUNTIF($B$11:B102,"&gt;&amp;0"))</f>
        <v/>
      </c>
    </row>
    <row r="103" spans="1:9" ht="14.4" x14ac:dyDescent="0.3">
      <c r="A103"/>
      <c r="B103" s="87"/>
      <c r="C103"/>
      <c r="D103"/>
      <c r="E103"/>
      <c r="F103"/>
      <c r="G103"/>
      <c r="H103"/>
      <c r="I103" s="50" t="str">
        <f>IF(B103="","",COUNTIF($B$11:B103,"&gt;&amp;0"))</f>
        <v/>
      </c>
    </row>
    <row r="104" spans="1:9" ht="14.4" x14ac:dyDescent="0.3">
      <c r="A104"/>
      <c r="B104" s="87"/>
      <c r="C104"/>
      <c r="D104"/>
      <c r="E104"/>
      <c r="F104"/>
      <c r="G104"/>
      <c r="H104"/>
      <c r="I104" s="50" t="str">
        <f>IF(B104="","",COUNTIF($B$11:B104,"&gt;&amp;0"))</f>
        <v/>
      </c>
    </row>
    <row r="105" spans="1:9" ht="14.4" x14ac:dyDescent="0.3">
      <c r="A105"/>
      <c r="B105" s="87"/>
      <c r="C105"/>
      <c r="D105"/>
      <c r="E105"/>
      <c r="F105"/>
      <c r="G105"/>
      <c r="H105"/>
      <c r="I105" s="50" t="str">
        <f>IF(B105="","",COUNTIF($B$11:B105,"&gt;&amp;0"))</f>
        <v/>
      </c>
    </row>
    <row r="106" spans="1:9" ht="14.4" x14ac:dyDescent="0.3">
      <c r="A106"/>
      <c r="B106" s="87"/>
      <c r="C106"/>
      <c r="D106"/>
      <c r="E106"/>
      <c r="F106"/>
      <c r="G106"/>
      <c r="H106"/>
      <c r="I106" s="50" t="str">
        <f>IF(B106="","",COUNTIF($B$11:B106,"&gt;&amp;0"))</f>
        <v/>
      </c>
    </row>
    <row r="107" spans="1:9" ht="14.4" x14ac:dyDescent="0.3">
      <c r="A107"/>
      <c r="B107" s="87"/>
      <c r="C107"/>
      <c r="D107"/>
      <c r="E107"/>
      <c r="F107"/>
      <c r="G107"/>
      <c r="H107"/>
      <c r="I107" s="50" t="str">
        <f>IF(B107="","",COUNTIF($B$11:B107,"&gt;&amp;0"))</f>
        <v/>
      </c>
    </row>
    <row r="108" spans="1:9" ht="14.4" x14ac:dyDescent="0.3">
      <c r="A108"/>
      <c r="B108" s="87"/>
      <c r="C108"/>
      <c r="D108"/>
      <c r="E108"/>
      <c r="F108"/>
      <c r="G108"/>
      <c r="H108"/>
      <c r="I108" s="50" t="str">
        <f>IF(B108="","",COUNTIF($B$11:B108,"&gt;&amp;0"))</f>
        <v/>
      </c>
    </row>
    <row r="109" spans="1:9" ht="14.4" x14ac:dyDescent="0.3">
      <c r="A109"/>
      <c r="B109" s="87"/>
      <c r="C109"/>
      <c r="D109"/>
      <c r="E109"/>
      <c r="F109"/>
      <c r="G109"/>
      <c r="H109"/>
      <c r="I109" s="50" t="str">
        <f>IF(B109="","",COUNTIF($B$11:B109,"&gt;&amp;0"))</f>
        <v/>
      </c>
    </row>
    <row r="110" spans="1:9" ht="14.4" x14ac:dyDescent="0.3">
      <c r="A110"/>
      <c r="B110" s="87"/>
      <c r="C110"/>
      <c r="D110"/>
      <c r="E110"/>
      <c r="F110"/>
      <c r="G110"/>
      <c r="H110"/>
      <c r="I110" s="50" t="str">
        <f>IF(B110="","",COUNTIF($B$11:B110,"&gt;&amp;0"))</f>
        <v/>
      </c>
    </row>
    <row r="111" spans="1:9" ht="14.4" x14ac:dyDescent="0.3">
      <c r="A111"/>
      <c r="B111" s="87"/>
      <c r="C111"/>
      <c r="D111"/>
      <c r="E111"/>
      <c r="F111"/>
      <c r="G111"/>
      <c r="H111"/>
      <c r="I111" s="50" t="str">
        <f>IF(B111="","",COUNTIF($B$11:B111,"&gt;&amp;0"))</f>
        <v/>
      </c>
    </row>
    <row r="112" spans="1:9" ht="14.4" x14ac:dyDescent="0.3">
      <c r="A112"/>
      <c r="B112" s="87"/>
      <c r="C112"/>
      <c r="D112"/>
      <c r="E112"/>
      <c r="F112"/>
      <c r="G112"/>
      <c r="H112"/>
      <c r="I112" s="50" t="str">
        <f>IF(B112="","",COUNTIF($B$11:B112,"&gt;&amp;0"))</f>
        <v/>
      </c>
    </row>
    <row r="113" spans="1:9" ht="14.4" x14ac:dyDescent="0.3">
      <c r="A113"/>
      <c r="B113" s="87"/>
      <c r="C113"/>
      <c r="D113"/>
      <c r="E113"/>
      <c r="F113"/>
      <c r="G113"/>
      <c r="H113"/>
      <c r="I113" s="50" t="str">
        <f>IF(B113="","",COUNTIF($B$11:B113,"&gt;&amp;0"))</f>
        <v/>
      </c>
    </row>
    <row r="114" spans="1:9" ht="14.4" x14ac:dyDescent="0.3">
      <c r="A114"/>
      <c r="B114" s="87"/>
      <c r="C114"/>
      <c r="D114"/>
      <c r="E114"/>
      <c r="F114"/>
      <c r="G114"/>
      <c r="H114"/>
      <c r="I114" s="50" t="str">
        <f>IF(B114="","",COUNTIF($B$11:B114,"&gt;&amp;0"))</f>
        <v/>
      </c>
    </row>
    <row r="115" spans="1:9" ht="14.4" x14ac:dyDescent="0.3">
      <c r="A115"/>
      <c r="B115" s="87"/>
      <c r="C115"/>
      <c r="D115"/>
      <c r="E115"/>
      <c r="F115"/>
      <c r="G115"/>
      <c r="H115"/>
      <c r="I115" s="50" t="str">
        <f>IF(B115="","",COUNTIF($B$11:B115,"&gt;&amp;0"))</f>
        <v/>
      </c>
    </row>
    <row r="116" spans="1:9" ht="14.4" x14ac:dyDescent="0.3">
      <c r="A116"/>
      <c r="B116" s="87"/>
      <c r="C116"/>
      <c r="D116"/>
      <c r="E116"/>
      <c r="F116"/>
      <c r="G116"/>
      <c r="H116"/>
      <c r="I116" s="50" t="str">
        <f>IF(B116="","",COUNTIF($B$11:B116,"&gt;&amp;0"))</f>
        <v/>
      </c>
    </row>
    <row r="117" spans="1:9" ht="14.4" x14ac:dyDescent="0.3">
      <c r="A117"/>
      <c r="B117" s="87"/>
      <c r="C117"/>
      <c r="D117"/>
      <c r="E117"/>
      <c r="F117"/>
      <c r="G117"/>
      <c r="H117"/>
      <c r="I117" s="50" t="str">
        <f>IF(B117="","",COUNTIF($B$11:B117,"&gt;&amp;0"))</f>
        <v/>
      </c>
    </row>
    <row r="118" spans="1:9" ht="14.4" x14ac:dyDescent="0.3">
      <c r="A118"/>
      <c r="B118" s="87"/>
      <c r="C118"/>
      <c r="D118"/>
      <c r="E118"/>
      <c r="F118"/>
      <c r="G118"/>
      <c r="H118"/>
      <c r="I118" s="50" t="str">
        <f>IF(B118="","",COUNTIF($B$11:B118,"&gt;&amp;0"))</f>
        <v/>
      </c>
    </row>
    <row r="119" spans="1:9" ht="14.4" x14ac:dyDescent="0.3">
      <c r="A119"/>
      <c r="B119" s="87"/>
      <c r="C119"/>
      <c r="D119"/>
      <c r="E119"/>
      <c r="F119"/>
      <c r="G119"/>
      <c r="H119"/>
      <c r="I119" s="50" t="str">
        <f>IF(B119="","",COUNTIF($B$11:B119,"&gt;&amp;0"))</f>
        <v/>
      </c>
    </row>
    <row r="120" spans="1:9" ht="14.4" x14ac:dyDescent="0.3">
      <c r="A120"/>
      <c r="B120" s="87"/>
      <c r="C120"/>
      <c r="D120"/>
      <c r="E120"/>
      <c r="F120"/>
      <c r="G120"/>
      <c r="H120"/>
      <c r="I120" s="50" t="str">
        <f>IF(B120="","",COUNTIF($B$11:B120,"&gt;&amp;0"))</f>
        <v/>
      </c>
    </row>
    <row r="121" spans="1:9" ht="14.4" x14ac:dyDescent="0.3">
      <c r="A121"/>
      <c r="B121" s="87"/>
      <c r="C121"/>
      <c r="D121"/>
      <c r="E121"/>
      <c r="F121"/>
      <c r="G121"/>
      <c r="H121"/>
      <c r="I121" s="50" t="str">
        <f>IF(B121="","",COUNTIF($B$11:B121,"&gt;&amp;0"))</f>
        <v/>
      </c>
    </row>
    <row r="122" spans="1:9" ht="14.4" x14ac:dyDescent="0.3">
      <c r="A122"/>
      <c r="B122" s="87"/>
      <c r="C122"/>
      <c r="D122"/>
      <c r="E122"/>
      <c r="F122"/>
      <c r="G122"/>
      <c r="H122"/>
      <c r="I122" s="50" t="str">
        <f>IF(B122="","",COUNTIF($B$11:B122,"&gt;&amp;0"))</f>
        <v/>
      </c>
    </row>
    <row r="123" spans="1:9" ht="14.4" x14ac:dyDescent="0.3">
      <c r="A123"/>
      <c r="B123" s="87"/>
      <c r="C123"/>
      <c r="D123"/>
      <c r="E123"/>
      <c r="F123"/>
      <c r="G123"/>
      <c r="H123"/>
      <c r="I123" s="50" t="str">
        <f>IF(B123="","",COUNTIF($B$11:B123,"&gt;&amp;0"))</f>
        <v/>
      </c>
    </row>
    <row r="124" spans="1:9" ht="14.4" x14ac:dyDescent="0.3">
      <c r="A124"/>
      <c r="B124" s="87"/>
      <c r="C124"/>
      <c r="D124"/>
      <c r="E124"/>
      <c r="F124"/>
      <c r="G124"/>
      <c r="H124"/>
      <c r="I124" s="50" t="str">
        <f>IF(B124="","",COUNTIF($B$11:B124,"&gt;&amp;0"))</f>
        <v/>
      </c>
    </row>
    <row r="125" spans="1:9" ht="14.4" x14ac:dyDescent="0.3">
      <c r="A125"/>
      <c r="B125" s="87"/>
      <c r="C125"/>
      <c r="D125"/>
      <c r="E125"/>
      <c r="F125"/>
      <c r="G125"/>
      <c r="H125"/>
      <c r="I125" s="50" t="str">
        <f>IF(B125="","",COUNTIF($B$11:B125,"&gt;&amp;0"))</f>
        <v/>
      </c>
    </row>
    <row r="126" spans="1:9" ht="14.4" x14ac:dyDescent="0.3">
      <c r="A126"/>
      <c r="B126" s="87"/>
      <c r="C126"/>
      <c r="D126"/>
      <c r="E126"/>
      <c r="F126"/>
      <c r="G126"/>
      <c r="H126"/>
      <c r="I126" s="50" t="str">
        <f>IF(B126="","",COUNTIF($B$11:B126,"&gt;&amp;0"))</f>
        <v/>
      </c>
    </row>
    <row r="127" spans="1:9" ht="14.4" x14ac:dyDescent="0.3">
      <c r="A127"/>
      <c r="B127" s="87"/>
      <c r="C127"/>
      <c r="D127"/>
      <c r="E127"/>
      <c r="F127"/>
      <c r="G127"/>
      <c r="H127"/>
      <c r="I127" s="50" t="str">
        <f>IF(B127="","",COUNTIF($B$11:B127,"&gt;&amp;0"))</f>
        <v/>
      </c>
    </row>
    <row r="128" spans="1:9" ht="14.4" x14ac:dyDescent="0.3">
      <c r="A128"/>
      <c r="B128" s="87"/>
      <c r="C128"/>
      <c r="D128"/>
      <c r="E128"/>
      <c r="F128"/>
      <c r="G128"/>
      <c r="H128"/>
      <c r="I128" s="50" t="str">
        <f>IF(B128="","",COUNTIF($B$11:B128,"&gt;&amp;0"))</f>
        <v/>
      </c>
    </row>
    <row r="129" spans="1:9" ht="14.4" x14ac:dyDescent="0.3">
      <c r="A129"/>
      <c r="B129" s="87"/>
      <c r="C129"/>
      <c r="D129"/>
      <c r="E129"/>
      <c r="F129"/>
      <c r="G129"/>
      <c r="H129"/>
      <c r="I129" s="50" t="str">
        <f>IF(B129="","",COUNTIF($B$11:B129,"&gt;&amp;0"))</f>
        <v/>
      </c>
    </row>
    <row r="130" spans="1:9" ht="14.4" x14ac:dyDescent="0.3">
      <c r="A130"/>
      <c r="B130" s="87"/>
      <c r="C130"/>
      <c r="D130"/>
      <c r="E130"/>
      <c r="F130"/>
      <c r="G130"/>
      <c r="H130"/>
      <c r="I130" s="50" t="str">
        <f>IF(B130="","",COUNTIF($B$11:B130,"&gt;&amp;0"))</f>
        <v/>
      </c>
    </row>
    <row r="131" spans="1:9" ht="14.4" x14ac:dyDescent="0.3">
      <c r="A131"/>
      <c r="B131" s="87"/>
      <c r="C131"/>
      <c r="D131"/>
      <c r="E131"/>
      <c r="F131"/>
      <c r="G131"/>
      <c r="H131"/>
      <c r="I131" s="50" t="str">
        <f>IF(B131="","",COUNTIF($B$11:B131,"&gt;&amp;0"))</f>
        <v/>
      </c>
    </row>
    <row r="132" spans="1:9" ht="14.4" x14ac:dyDescent="0.3">
      <c r="A132"/>
      <c r="B132" s="87"/>
      <c r="C132"/>
      <c r="D132"/>
      <c r="E132"/>
      <c r="F132"/>
      <c r="G132"/>
      <c r="H132"/>
      <c r="I132" s="50" t="str">
        <f>IF(B132="","",COUNTIF($B$11:B132,"&gt;&amp;0"))</f>
        <v/>
      </c>
    </row>
    <row r="133" spans="1:9" ht="14.4" x14ac:dyDescent="0.3">
      <c r="A133"/>
      <c r="B133" s="87"/>
      <c r="C133"/>
      <c r="D133"/>
      <c r="E133"/>
      <c r="F133"/>
      <c r="G133"/>
      <c r="H133"/>
      <c r="I133" s="50" t="str">
        <f>IF(B133="","",COUNTIF($B$11:B133,"&gt;&amp;0"))</f>
        <v/>
      </c>
    </row>
    <row r="134" spans="1:9" ht="14.4" x14ac:dyDescent="0.3">
      <c r="A134"/>
      <c r="B134" s="87"/>
      <c r="C134"/>
      <c r="D134"/>
      <c r="E134"/>
      <c r="F134"/>
      <c r="G134"/>
      <c r="H134"/>
      <c r="I134" s="50" t="str">
        <f>IF(B134="","",COUNTIF($B$11:B134,"&gt;&amp;0"))</f>
        <v/>
      </c>
    </row>
    <row r="135" spans="1:9" ht="14.4" x14ac:dyDescent="0.3">
      <c r="A135"/>
      <c r="B135" s="87"/>
      <c r="C135"/>
      <c r="D135"/>
      <c r="E135"/>
      <c r="F135"/>
      <c r="G135"/>
      <c r="H135"/>
      <c r="I135" s="50" t="str">
        <f>IF(B135="","",COUNTIF($B$11:B135,"&gt;&amp;0"))</f>
        <v/>
      </c>
    </row>
    <row r="136" spans="1:9" ht="14.4" x14ac:dyDescent="0.3">
      <c r="A136"/>
      <c r="B136" s="87"/>
      <c r="C136"/>
      <c r="D136"/>
      <c r="E136"/>
      <c r="F136"/>
      <c r="G136"/>
      <c r="H136"/>
      <c r="I136" s="50" t="str">
        <f>IF(B136="","",COUNTIF($B$11:B136,"&gt;&amp;0"))</f>
        <v/>
      </c>
    </row>
    <row r="137" spans="1:9" ht="14.4" x14ac:dyDescent="0.3">
      <c r="A137"/>
      <c r="B137" s="87"/>
      <c r="C137"/>
      <c r="D137"/>
      <c r="E137"/>
      <c r="F137"/>
      <c r="G137"/>
      <c r="H137"/>
      <c r="I137" s="50" t="str">
        <f>IF(B137="","",COUNTIF($B$11:B137,"&gt;&amp;0"))</f>
        <v/>
      </c>
    </row>
    <row r="138" spans="1:9" ht="14.4" x14ac:dyDescent="0.3">
      <c r="A138"/>
      <c r="B138" s="87"/>
      <c r="C138"/>
      <c r="D138"/>
      <c r="E138"/>
      <c r="F138"/>
      <c r="G138"/>
      <c r="H138"/>
      <c r="I138" s="50" t="str">
        <f>IF(B138="","",COUNTIF($B$11:B138,"&gt;&amp;0"))</f>
        <v/>
      </c>
    </row>
    <row r="139" spans="1:9" ht="14.4" x14ac:dyDescent="0.3">
      <c r="A139"/>
      <c r="B139" s="87"/>
      <c r="C139"/>
      <c r="D139"/>
      <c r="E139"/>
      <c r="F139"/>
      <c r="G139"/>
      <c r="H139"/>
      <c r="I139" s="50" t="str">
        <f>IF(B139="","",COUNTIF($B$11:B139,"&gt;&amp;0"))</f>
        <v/>
      </c>
    </row>
    <row r="140" spans="1:9" ht="14.4" x14ac:dyDescent="0.3">
      <c r="A140"/>
      <c r="B140" s="87"/>
      <c r="C140"/>
      <c r="D140"/>
      <c r="E140"/>
      <c r="F140"/>
      <c r="G140"/>
      <c r="H140"/>
      <c r="I140" s="50" t="str">
        <f>IF(B140="","",COUNTIF($B$11:B140,"&gt;&amp;0"))</f>
        <v/>
      </c>
    </row>
    <row r="141" spans="1:9" ht="14.4" x14ac:dyDescent="0.3">
      <c r="A141"/>
      <c r="B141" s="87"/>
      <c r="C141"/>
      <c r="D141"/>
      <c r="E141"/>
      <c r="F141"/>
      <c r="G141"/>
      <c r="H141"/>
      <c r="I141" s="50" t="str">
        <f>IF(B141="","",COUNTIF($B$11:B141,"&gt;&amp;0"))</f>
        <v/>
      </c>
    </row>
    <row r="142" spans="1:9" ht="14.4" x14ac:dyDescent="0.3">
      <c r="A142"/>
      <c r="B142" s="87"/>
      <c r="C142"/>
      <c r="D142"/>
      <c r="E142"/>
      <c r="F142"/>
      <c r="G142"/>
      <c r="H142"/>
      <c r="I142" s="50" t="str">
        <f>IF(B142="","",COUNTIF($B$11:B142,"&gt;&amp;0"))</f>
        <v/>
      </c>
    </row>
    <row r="143" spans="1:9" ht="14.4" x14ac:dyDescent="0.3">
      <c r="A143"/>
      <c r="B143" s="87"/>
      <c r="C143"/>
      <c r="D143"/>
      <c r="E143"/>
      <c r="F143"/>
      <c r="G143"/>
      <c r="H143"/>
      <c r="I143" s="50" t="str">
        <f>IF(B143="","",COUNTIF($B$11:B143,"&gt;&amp;0"))</f>
        <v/>
      </c>
    </row>
    <row r="144" spans="1:9" ht="14.4" x14ac:dyDescent="0.3">
      <c r="A144"/>
      <c r="B144" s="87"/>
      <c r="C144"/>
      <c r="D144"/>
      <c r="E144"/>
      <c r="F144"/>
      <c r="G144"/>
      <c r="H144"/>
      <c r="I144" s="50" t="str">
        <f>IF(B144="","",COUNTIF($B$11:B144,"&gt;&amp;0"))</f>
        <v/>
      </c>
    </row>
    <row r="145" spans="1:9" ht="14.4" x14ac:dyDescent="0.3">
      <c r="A145"/>
      <c r="B145" s="87"/>
      <c r="C145"/>
      <c r="D145"/>
      <c r="E145"/>
      <c r="F145"/>
      <c r="G145"/>
      <c r="H145"/>
      <c r="I145" s="50" t="str">
        <f>IF(B145="","",COUNTIF($B$11:B145,"&gt;&amp;0"))</f>
        <v/>
      </c>
    </row>
    <row r="146" spans="1:9" ht="14.4" x14ac:dyDescent="0.3">
      <c r="A146"/>
      <c r="B146" s="87"/>
      <c r="C146"/>
      <c r="D146"/>
      <c r="E146"/>
      <c r="F146"/>
      <c r="G146"/>
      <c r="H146"/>
      <c r="I146" s="50" t="str">
        <f>IF(B146="","",COUNTIF($B$11:B146,"&gt;&amp;0"))</f>
        <v/>
      </c>
    </row>
    <row r="147" spans="1:9" ht="14.4" x14ac:dyDescent="0.3">
      <c r="A147"/>
      <c r="B147" s="87"/>
      <c r="C147"/>
      <c r="D147"/>
      <c r="E147"/>
      <c r="F147"/>
      <c r="G147"/>
      <c r="H147"/>
      <c r="I147" s="50" t="str">
        <f>IF(B147="","",COUNTIF($B$11:B147,"&gt;&amp;0"))</f>
        <v/>
      </c>
    </row>
    <row r="148" spans="1:9" ht="14.4" x14ac:dyDescent="0.3">
      <c r="A148"/>
      <c r="B148" s="87"/>
      <c r="C148"/>
      <c r="D148"/>
      <c r="E148"/>
      <c r="F148"/>
      <c r="G148"/>
      <c r="H148"/>
      <c r="I148" s="50" t="str">
        <f>IF(B148="","",COUNTIF($B$11:B148,"&gt;&amp;0"))</f>
        <v/>
      </c>
    </row>
    <row r="149" spans="1:9" ht="14.4" x14ac:dyDescent="0.3">
      <c r="A149"/>
      <c r="B149" s="87"/>
      <c r="C149"/>
      <c r="D149"/>
      <c r="E149"/>
      <c r="F149"/>
      <c r="G149"/>
      <c r="H149"/>
      <c r="I149" s="50" t="str">
        <f>IF(B149="","",COUNTIF($B$11:B149,"&gt;&amp;0"))</f>
        <v/>
      </c>
    </row>
    <row r="150" spans="1:9" ht="14.4" x14ac:dyDescent="0.3">
      <c r="A150"/>
      <c r="B150" s="87"/>
      <c r="C150"/>
      <c r="D150"/>
      <c r="E150"/>
      <c r="F150"/>
      <c r="G150"/>
      <c r="H150"/>
      <c r="I150" s="50" t="str">
        <f>IF(B150="","",COUNTIF($B$11:B150,"&gt;&amp;0"))</f>
        <v/>
      </c>
    </row>
    <row r="151" spans="1:9" ht="14.4" x14ac:dyDescent="0.3">
      <c r="A151"/>
      <c r="B151" s="87"/>
      <c r="C151"/>
      <c r="D151"/>
      <c r="E151"/>
      <c r="F151"/>
      <c r="G151"/>
      <c r="H151"/>
      <c r="I151" s="50" t="str">
        <f>IF(B151="","",COUNTIF($B$11:B151,"&gt;&amp;0"))</f>
        <v/>
      </c>
    </row>
    <row r="152" spans="1:9" ht="14.4" x14ac:dyDescent="0.3">
      <c r="A152"/>
      <c r="B152" s="87"/>
      <c r="C152"/>
      <c r="D152"/>
      <c r="E152"/>
      <c r="F152"/>
      <c r="G152"/>
      <c r="H152"/>
      <c r="I152" s="50" t="str">
        <f>IF(B152="","",COUNTIF($B$11:B152,"&gt;&amp;0"))</f>
        <v/>
      </c>
    </row>
    <row r="153" spans="1:9" ht="14.4" x14ac:dyDescent="0.3">
      <c r="A153"/>
      <c r="B153" s="87"/>
      <c r="C153"/>
      <c r="D153"/>
      <c r="E153"/>
      <c r="F153"/>
      <c r="G153"/>
      <c r="H153"/>
      <c r="I153" s="50" t="str">
        <f>IF(B153="","",COUNTIF($B$11:B153,"&gt;&amp;0"))</f>
        <v/>
      </c>
    </row>
    <row r="154" spans="1:9" ht="14.4" x14ac:dyDescent="0.3">
      <c r="A154"/>
      <c r="B154" s="87"/>
      <c r="C154"/>
      <c r="D154"/>
      <c r="E154"/>
      <c r="F154"/>
      <c r="G154"/>
      <c r="H154"/>
      <c r="I154" s="50" t="str">
        <f>IF(B154="","",COUNTIF($B$11:B154,"&gt;&amp;0"))</f>
        <v/>
      </c>
    </row>
    <row r="155" spans="1:9" ht="14.4" x14ac:dyDescent="0.3">
      <c r="A155"/>
      <c r="B155" s="87"/>
      <c r="C155"/>
      <c r="D155"/>
      <c r="E155"/>
      <c r="F155"/>
      <c r="G155"/>
      <c r="H155"/>
      <c r="I155" s="50" t="str">
        <f>IF(B155="","",COUNTIF($B$11:B155,"&gt;&amp;0"))</f>
        <v/>
      </c>
    </row>
    <row r="156" spans="1:9" x14ac:dyDescent="0.3">
      <c r="I156" s="50" t="str">
        <f>IF(B156="","",COUNTIF($B$11:B156,"&gt;&amp;0"))</f>
        <v/>
      </c>
    </row>
    <row r="157" spans="1:9" x14ac:dyDescent="0.3">
      <c r="C157" s="201"/>
      <c r="D157" s="50"/>
      <c r="E157" s="50"/>
      <c r="F157" s="50"/>
      <c r="G157" s="50"/>
      <c r="H157" s="50"/>
      <c r="I157" s="50" t="str">
        <f>IF(B157="","",COUNTIF($B$11:B157,"&gt;&amp;0"))</f>
        <v/>
      </c>
    </row>
    <row r="158" spans="1:9" x14ac:dyDescent="0.3">
      <c r="C158" s="201"/>
      <c r="D158" s="50"/>
      <c r="E158" s="50"/>
      <c r="F158" s="50"/>
      <c r="G158" s="50"/>
      <c r="H158" s="50"/>
      <c r="I158" s="50" t="str">
        <f>IF(B158="","",COUNTIF($B$11:B158,"&gt;&amp;0"))</f>
        <v/>
      </c>
    </row>
    <row r="159" spans="1:9" x14ac:dyDescent="0.3">
      <c r="C159" s="201"/>
      <c r="D159" s="50"/>
      <c r="E159" s="50"/>
      <c r="F159" s="50"/>
      <c r="G159" s="50"/>
      <c r="H159" s="50"/>
      <c r="I159" s="50" t="str">
        <f>IF(B159="","",COUNTIF($B$11:B159,"&gt;&amp;0"))</f>
        <v/>
      </c>
    </row>
    <row r="160" spans="1:9" x14ac:dyDescent="0.3">
      <c r="C160" s="201"/>
      <c r="D160" s="50"/>
      <c r="E160" s="50"/>
      <c r="F160" s="50"/>
      <c r="G160" s="50"/>
      <c r="H160" s="50"/>
      <c r="I160" s="50" t="str">
        <f>IF(B160="","",COUNTIF($B$11:B160,"&gt;&amp;0"))</f>
        <v/>
      </c>
    </row>
    <row r="161" spans="3:9" x14ac:dyDescent="0.3">
      <c r="C161" s="201"/>
      <c r="D161" s="50"/>
      <c r="E161" s="50"/>
      <c r="F161" s="50"/>
      <c r="G161" s="50"/>
      <c r="H161" s="50"/>
      <c r="I161" s="50" t="str">
        <f>IF(B161="","",COUNTIF($B$11:B161,"&gt;&amp;0"))</f>
        <v/>
      </c>
    </row>
    <row r="162" spans="3:9" x14ac:dyDescent="0.3">
      <c r="C162" s="201"/>
      <c r="D162" s="50"/>
      <c r="E162" s="50"/>
      <c r="F162" s="50"/>
      <c r="G162" s="50"/>
      <c r="H162" s="50"/>
      <c r="I162" s="50" t="str">
        <f>IF(B162="","",COUNTIF($B$11:B162,"&gt;&amp;0"))</f>
        <v/>
      </c>
    </row>
    <row r="163" spans="3:9" x14ac:dyDescent="0.3">
      <c r="C163" s="201"/>
      <c r="D163" s="50"/>
      <c r="E163" s="50"/>
      <c r="F163" s="50"/>
      <c r="G163" s="50"/>
      <c r="H163" s="50"/>
      <c r="I163" s="50" t="str">
        <f>IF(B163="","",COUNTIF($B$11:B163,"&gt;&amp;0"))</f>
        <v/>
      </c>
    </row>
    <row r="164" spans="3:9" x14ac:dyDescent="0.3">
      <c r="C164" s="201"/>
      <c r="D164" s="50"/>
      <c r="E164" s="50"/>
      <c r="F164" s="50"/>
      <c r="G164" s="50"/>
      <c r="H164" s="50"/>
      <c r="I164" s="50" t="str">
        <f>IF(B164="","",COUNTIF($B$11:B164,"&gt;&amp;0"))</f>
        <v/>
      </c>
    </row>
    <row r="165" spans="3:9" x14ac:dyDescent="0.3">
      <c r="C165" s="201"/>
      <c r="D165" s="50"/>
      <c r="E165" s="50"/>
      <c r="F165" s="50"/>
      <c r="G165" s="50"/>
      <c r="H165" s="50"/>
      <c r="I165" s="50" t="str">
        <f>IF(B165="","",COUNTIF($B$11:B165,"&gt;&amp;0"))</f>
        <v/>
      </c>
    </row>
    <row r="166" spans="3:9" x14ac:dyDescent="0.3">
      <c r="C166" s="201"/>
      <c r="D166" s="50"/>
      <c r="E166" s="50"/>
      <c r="F166" s="50"/>
      <c r="G166" s="50"/>
      <c r="H166" s="50"/>
      <c r="I166" s="50" t="str">
        <f>IF(B166="","",COUNTIF($B$11:B166,"&gt;&amp;0"))</f>
        <v/>
      </c>
    </row>
    <row r="167" spans="3:9" x14ac:dyDescent="0.3">
      <c r="C167" s="201"/>
      <c r="D167" s="50"/>
      <c r="E167" s="50"/>
      <c r="F167" s="50"/>
      <c r="G167" s="50"/>
      <c r="H167" s="50"/>
      <c r="I167" s="50" t="str">
        <f>IF(B167="","",COUNTIF($B$11:B167,"&gt;&amp;0"))</f>
        <v/>
      </c>
    </row>
    <row r="168" spans="3:9" x14ac:dyDescent="0.3">
      <c r="C168" s="201"/>
      <c r="D168" s="50"/>
      <c r="E168" s="50"/>
      <c r="F168" s="50"/>
      <c r="G168" s="50"/>
      <c r="H168" s="50"/>
      <c r="I168" s="50" t="str">
        <f>IF(B168="","",COUNTIF($B$11:B168,"&gt;&amp;0"))</f>
        <v/>
      </c>
    </row>
    <row r="169" spans="3:9" x14ac:dyDescent="0.3">
      <c r="C169" s="201"/>
      <c r="D169" s="50"/>
      <c r="E169" s="50"/>
      <c r="F169" s="50"/>
      <c r="G169" s="50"/>
      <c r="H169" s="50"/>
      <c r="I169" s="50" t="str">
        <f>IF(B169="","",COUNTIF($B$11:B169,"&gt;&amp;0"))</f>
        <v/>
      </c>
    </row>
    <row r="170" spans="3:9" x14ac:dyDescent="0.3">
      <c r="C170" s="201"/>
      <c r="D170" s="50"/>
      <c r="E170" s="50"/>
      <c r="F170" s="50"/>
      <c r="G170" s="50"/>
      <c r="H170" s="50"/>
      <c r="I170" s="50" t="str">
        <f>IF(B170="","",COUNTIF($B$11:B170,"&gt;&amp;0"))</f>
        <v/>
      </c>
    </row>
    <row r="171" spans="3:9" x14ac:dyDescent="0.3">
      <c r="C171" s="201"/>
      <c r="D171" s="50"/>
      <c r="E171" s="50"/>
      <c r="F171" s="50"/>
      <c r="G171" s="50"/>
      <c r="H171" s="50"/>
      <c r="I171" s="50" t="str">
        <f>IF(B171="","",COUNTIF($B$11:B171,"&gt;&amp;0"))</f>
        <v/>
      </c>
    </row>
    <row r="172" spans="3:9" x14ac:dyDescent="0.3">
      <c r="C172" s="201"/>
      <c r="D172" s="50"/>
      <c r="E172" s="50"/>
      <c r="F172" s="50"/>
      <c r="G172" s="50"/>
      <c r="H172" s="50"/>
      <c r="I172" s="50" t="str">
        <f>IF(B172="","",COUNTIF($B$11:B172,"&gt;&amp;0"))</f>
        <v/>
      </c>
    </row>
    <row r="173" spans="3:9" x14ac:dyDescent="0.3">
      <c r="C173" s="201"/>
      <c r="D173" s="50"/>
      <c r="E173" s="50"/>
      <c r="F173" s="50"/>
      <c r="G173" s="50"/>
      <c r="H173" s="50"/>
      <c r="I173" s="50" t="str">
        <f>IF(B173="","",COUNTIF($B$11:B173,"&gt;&amp;0"))</f>
        <v/>
      </c>
    </row>
    <row r="174" spans="3:9" x14ac:dyDescent="0.3">
      <c r="C174" s="201"/>
      <c r="D174" s="50"/>
      <c r="E174" s="50"/>
      <c r="F174" s="50"/>
      <c r="G174" s="50"/>
      <c r="H174" s="50"/>
      <c r="I174" s="50" t="str">
        <f>IF(B174="","",COUNTIF($B$11:B174,"&gt;&amp;0"))</f>
        <v/>
      </c>
    </row>
    <row r="175" spans="3:9" x14ac:dyDescent="0.3">
      <c r="C175" s="201"/>
      <c r="D175" s="50"/>
      <c r="E175" s="50"/>
      <c r="F175" s="50"/>
      <c r="G175" s="50"/>
      <c r="H175" s="50"/>
      <c r="I175" s="50" t="str">
        <f>IF(B175="","",COUNTIF($B$11:B175,"&gt;&amp;0"))</f>
        <v/>
      </c>
    </row>
    <row r="176" spans="3:9" x14ac:dyDescent="0.3">
      <c r="C176" s="201"/>
      <c r="D176" s="50"/>
      <c r="E176" s="50"/>
      <c r="F176" s="50"/>
      <c r="G176" s="50"/>
      <c r="H176" s="50"/>
      <c r="I176" s="50" t="str">
        <f>IF(B176="","",COUNTIF($B$11:B176,"&gt;&amp;0"))</f>
        <v/>
      </c>
    </row>
    <row r="177" spans="3:9" x14ac:dyDescent="0.3">
      <c r="C177" s="201"/>
      <c r="D177" s="50"/>
      <c r="E177" s="50"/>
      <c r="F177" s="50"/>
      <c r="G177" s="50"/>
      <c r="H177" s="50"/>
      <c r="I177" s="50" t="str">
        <f>IF(B177="","",COUNTIF($B$11:B177,"&gt;&amp;0"))</f>
        <v/>
      </c>
    </row>
    <row r="178" spans="3:9" x14ac:dyDescent="0.3">
      <c r="C178" s="201"/>
      <c r="D178" s="50"/>
      <c r="E178" s="50"/>
      <c r="F178" s="50"/>
      <c r="G178" s="50"/>
      <c r="H178" s="50"/>
      <c r="I178" s="50" t="str">
        <f>IF(B178="","",COUNTIF($B$11:B178,"&gt;&amp;0"))</f>
        <v/>
      </c>
    </row>
    <row r="179" spans="3:9" x14ac:dyDescent="0.3">
      <c r="C179" s="201"/>
      <c r="D179" s="50"/>
      <c r="E179" s="50"/>
      <c r="F179" s="50"/>
      <c r="G179" s="50"/>
      <c r="H179" s="50"/>
      <c r="I179" s="50" t="str">
        <f>IF(B179="","",COUNTIF($B$11:B179,"&gt;&amp;0"))</f>
        <v/>
      </c>
    </row>
    <row r="180" spans="3:9" x14ac:dyDescent="0.3">
      <c r="C180" s="201"/>
      <c r="D180" s="50"/>
      <c r="E180" s="50"/>
      <c r="F180" s="50"/>
      <c r="G180" s="50"/>
      <c r="H180" s="50"/>
      <c r="I180" s="50" t="str">
        <f>IF(B180="","",COUNTIF($B$11:B180,"&gt;&amp;0"))</f>
        <v/>
      </c>
    </row>
    <row r="181" spans="3:9" x14ac:dyDescent="0.3">
      <c r="C181" s="201"/>
      <c r="D181" s="50"/>
      <c r="E181" s="50"/>
      <c r="F181" s="50"/>
      <c r="G181" s="50"/>
      <c r="H181" s="50"/>
      <c r="I181" s="50" t="str">
        <f>IF(B181="","",COUNTIF($B$11:B181,"&gt;&amp;0"))</f>
        <v/>
      </c>
    </row>
    <row r="182" spans="3:9" x14ac:dyDescent="0.3">
      <c r="C182" s="201"/>
      <c r="D182" s="50"/>
      <c r="E182" s="50"/>
      <c r="F182" s="50"/>
      <c r="G182" s="50"/>
      <c r="H182" s="50"/>
      <c r="I182" s="50" t="str">
        <f>IF(B182="","",COUNTIF($B$11:B182,"&gt;&amp;0"))</f>
        <v/>
      </c>
    </row>
    <row r="183" spans="3:9" x14ac:dyDescent="0.3">
      <c r="C183" s="201"/>
      <c r="D183" s="50"/>
      <c r="E183" s="50"/>
      <c r="F183" s="50"/>
      <c r="G183" s="50"/>
      <c r="H183" s="50"/>
      <c r="I183" s="50" t="str">
        <f>IF(B183="","",COUNTIF($B$11:B183,"&gt;&amp;0"))</f>
        <v/>
      </c>
    </row>
    <row r="184" spans="3:9" x14ac:dyDescent="0.3">
      <c r="C184" s="201"/>
      <c r="D184" s="50"/>
      <c r="E184" s="50"/>
      <c r="F184" s="50"/>
      <c r="G184" s="50"/>
      <c r="H184" s="50"/>
      <c r="I184" s="50" t="str">
        <f>IF(B184="","",COUNTIF($B$11:B184,"&gt;&amp;0"))</f>
        <v/>
      </c>
    </row>
    <row r="185" spans="3:9" x14ac:dyDescent="0.3">
      <c r="C185" s="201"/>
      <c r="D185" s="50"/>
      <c r="E185" s="50"/>
      <c r="F185" s="50"/>
      <c r="G185" s="50"/>
      <c r="H185" s="50"/>
      <c r="I185" s="50" t="str">
        <f>IF(B185="","",COUNTIF($B$11:B185,"&gt;&amp;0"))</f>
        <v/>
      </c>
    </row>
    <row r="186" spans="3:9" x14ac:dyDescent="0.3">
      <c r="C186" s="201"/>
      <c r="D186" s="50"/>
      <c r="E186" s="50"/>
      <c r="F186" s="50"/>
      <c r="G186" s="50"/>
      <c r="H186" s="50"/>
      <c r="I186" s="50" t="str">
        <f>IF(B186="","",COUNTIF($B$11:B186,"&gt;&amp;0"))</f>
        <v/>
      </c>
    </row>
    <row r="187" spans="3:9" x14ac:dyDescent="0.3">
      <c r="C187" s="201"/>
      <c r="D187" s="50"/>
      <c r="E187" s="50"/>
      <c r="F187" s="50"/>
      <c r="G187" s="50"/>
      <c r="H187" s="50"/>
      <c r="I187" s="50" t="str">
        <f>IF(B187="","",COUNTIF($B$11:B187,"&gt;&amp;0"))</f>
        <v/>
      </c>
    </row>
    <row r="188" spans="3:9" x14ac:dyDescent="0.3">
      <c r="C188" s="201"/>
      <c r="D188" s="50"/>
      <c r="E188" s="50"/>
      <c r="F188" s="50"/>
      <c r="G188" s="50"/>
      <c r="H188" s="50"/>
      <c r="I188" s="50" t="str">
        <f>IF(B188="","",COUNTIF($B$11:B188,"&gt;&amp;0"))</f>
        <v/>
      </c>
    </row>
    <row r="189" spans="3:9" x14ac:dyDescent="0.3">
      <c r="C189" s="201"/>
      <c r="D189" s="50"/>
      <c r="E189" s="50"/>
      <c r="F189" s="50"/>
      <c r="G189" s="50"/>
      <c r="H189" s="50"/>
      <c r="I189" s="50" t="str">
        <f>IF(B189="","",COUNTIF($B$11:B189,"&gt;&amp;0"))</f>
        <v/>
      </c>
    </row>
    <row r="190" spans="3:9" x14ac:dyDescent="0.3">
      <c r="C190" s="201"/>
      <c r="D190" s="50"/>
      <c r="E190" s="50"/>
      <c r="F190" s="50"/>
      <c r="G190" s="50"/>
      <c r="H190" s="50"/>
      <c r="I190" s="50" t="str">
        <f>IF(B190="","",COUNTIF($B$11:B190,"&gt;&amp;0"))</f>
        <v/>
      </c>
    </row>
    <row r="191" spans="3:9" x14ac:dyDescent="0.3">
      <c r="C191" s="201"/>
      <c r="D191" s="50"/>
      <c r="E191" s="50"/>
      <c r="F191" s="50"/>
      <c r="G191" s="50"/>
      <c r="H191" s="50"/>
      <c r="I191" s="50" t="str">
        <f>IF(B191="","",COUNTIF($B$11:B191,"&gt;&amp;0"))</f>
        <v/>
      </c>
    </row>
    <row r="192" spans="3:9" x14ac:dyDescent="0.3">
      <c r="C192" s="201"/>
      <c r="D192" s="50"/>
      <c r="E192" s="50"/>
      <c r="F192" s="50"/>
      <c r="G192" s="50"/>
      <c r="H192" s="50"/>
      <c r="I192" s="50" t="str">
        <f>IF(B192="","",COUNTIF($B$11:B192,"&gt;&amp;0"))</f>
        <v/>
      </c>
    </row>
    <row r="193" spans="3:9" x14ac:dyDescent="0.3">
      <c r="C193" s="201"/>
      <c r="D193" s="50"/>
      <c r="E193" s="50"/>
      <c r="F193" s="50"/>
      <c r="G193" s="50"/>
      <c r="H193" s="50"/>
      <c r="I193" s="50" t="str">
        <f>IF(B193="","",COUNTIF($B$11:B193,"&gt;&amp;0"))</f>
        <v/>
      </c>
    </row>
    <row r="194" spans="3:9" x14ac:dyDescent="0.3">
      <c r="C194" s="201"/>
      <c r="D194" s="50"/>
      <c r="E194" s="50"/>
      <c r="F194" s="50"/>
      <c r="G194" s="50"/>
      <c r="H194" s="50"/>
      <c r="I194" s="50" t="str">
        <f>IF(B194="","",COUNTIF($B$11:B194,"&gt;&amp;0"))</f>
        <v/>
      </c>
    </row>
    <row r="195" spans="3:9" x14ac:dyDescent="0.3">
      <c r="C195" s="201"/>
      <c r="D195" s="50"/>
      <c r="E195" s="50"/>
      <c r="F195" s="50"/>
      <c r="G195" s="50"/>
      <c r="H195" s="50"/>
      <c r="I195" s="50" t="str">
        <f>IF(B195="","",COUNTIF($B$11:B195,"&gt;&amp;0"))</f>
        <v/>
      </c>
    </row>
    <row r="196" spans="3:9" x14ac:dyDescent="0.3">
      <c r="C196" s="201"/>
      <c r="D196" s="50"/>
      <c r="E196" s="50"/>
      <c r="F196" s="50"/>
      <c r="G196" s="50"/>
      <c r="H196" s="50"/>
      <c r="I196" s="50" t="str">
        <f>IF(B196="","",COUNTIF($B$11:B196,"&gt;&amp;0"))</f>
        <v/>
      </c>
    </row>
    <row r="197" spans="3:9" x14ac:dyDescent="0.3">
      <c r="C197" s="201"/>
      <c r="D197" s="50"/>
      <c r="E197" s="50"/>
      <c r="F197" s="50"/>
      <c r="G197" s="50"/>
      <c r="H197" s="50"/>
      <c r="I197" s="50" t="str">
        <f>IF(B197="","",COUNTIF($B$11:B197,"&gt;&amp;0"))</f>
        <v/>
      </c>
    </row>
    <row r="198" spans="3:9" x14ac:dyDescent="0.3">
      <c r="C198" s="201"/>
      <c r="D198" s="50"/>
      <c r="E198" s="50"/>
      <c r="F198" s="50"/>
      <c r="G198" s="50"/>
      <c r="H198" s="50"/>
      <c r="I198" s="50" t="str">
        <f>IF(B198="","",COUNTIF($B$11:B198,"&gt;&amp;0"))</f>
        <v/>
      </c>
    </row>
    <row r="199" spans="3:9" x14ac:dyDescent="0.3">
      <c r="C199" s="201"/>
      <c r="D199" s="50"/>
      <c r="E199" s="50"/>
      <c r="F199" s="50"/>
      <c r="G199" s="50"/>
      <c r="H199" s="50"/>
      <c r="I199" s="50" t="str">
        <f>IF(B199="","",COUNTIF($B$11:B199,"&gt;&amp;0"))</f>
        <v/>
      </c>
    </row>
    <row r="200" spans="3:9" x14ac:dyDescent="0.3">
      <c r="C200" s="201"/>
      <c r="D200" s="50"/>
      <c r="E200" s="50"/>
      <c r="F200" s="50"/>
      <c r="G200" s="50"/>
      <c r="H200" s="50"/>
      <c r="I200" s="50" t="str">
        <f>IF(B200="","",COUNTIF($B$11:B200,"&gt;&amp;0"))</f>
        <v/>
      </c>
    </row>
    <row r="201" spans="3:9" x14ac:dyDescent="0.3">
      <c r="C201" s="201"/>
      <c r="D201" s="50"/>
      <c r="E201" s="50"/>
      <c r="F201" s="50"/>
      <c r="G201" s="50"/>
      <c r="H201" s="50"/>
      <c r="I201" s="50" t="str">
        <f>IF(B201="","",COUNTIF($B$11:B201,"&gt;&amp;0"))</f>
        <v/>
      </c>
    </row>
    <row r="202" spans="3:9" x14ac:dyDescent="0.3">
      <c r="C202" s="202"/>
      <c r="D202" s="200"/>
      <c r="E202" s="200"/>
      <c r="F202" s="200"/>
      <c r="G202" s="200"/>
      <c r="H202" s="200"/>
      <c r="I202" s="50" t="str">
        <f>IF(B202="","",COUNTIF($B$11:B202,"&gt;&amp;0"))</f>
        <v/>
      </c>
    </row>
  </sheetData>
  <mergeCells count="2">
    <mergeCell ref="A1:I1"/>
    <mergeCell ref="A3:I3"/>
  </mergeCells>
  <conditionalFormatting sqref="A1:A1048576">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9" stopIfTrue="1" operator="containsText" text="Rouge">
      <formula>NOT(ISERROR(SEARCH("Rouge",D1)))</formula>
    </cfRule>
    <cfRule type="containsText" dxfId="10" priority="30" stopIfTrue="1" operator="containsText" text="Orange">
      <formula>NOT(ISERROR(SEARCH("Orange",D1)))</formula>
    </cfRule>
    <cfRule type="containsText" dxfId="9" priority="31" stopIfTrue="1" operator="containsText" text="Jaune">
      <formula>NOT(ISERROR(SEARCH("Jaune",D1)))</formula>
    </cfRule>
    <cfRule type="containsText" dxfId="8" priority="32"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&amp;C&amp;"Tahoma,Italique"&amp;8&amp;K01+032Document unique d'évaluation des risques pour la santé et la sécurité des travailleurs</oddHeader>
    <oddFooter>&amp;C&amp;"Tahoma,Italique"&amp;8&amp;K01+034Page &amp;P sur &amp;N</oddFoot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9C7CB-F6C6-402A-8626-628340832581}">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sqref="A1:N1"/>
    </sheetView>
  </sheetViews>
  <sheetFormatPr baseColWidth="10" defaultRowHeight="13.2" x14ac:dyDescent="0.3"/>
  <cols>
    <col min="1" max="1" width="8.6640625" style="14" customWidth="1"/>
    <col min="2" max="2" width="66.6640625" style="72" customWidth="1"/>
    <col min="3" max="3" width="10.5546875" style="14" hidden="1" customWidth="1"/>
    <col min="4" max="4" width="17.6640625" style="14" hidden="1" customWidth="1"/>
    <col min="5" max="5" width="12" style="14" hidden="1" customWidth="1"/>
    <col min="6" max="6" width="17.6640625" style="14" hidden="1" customWidth="1"/>
    <col min="7" max="8" width="0" style="14" hidden="1" customWidth="1"/>
    <col min="9" max="9" width="5.44140625" style="279" customWidth="1"/>
    <col min="10" max="10" width="11" style="279" customWidth="1"/>
    <col min="11" max="11" width="10.88671875" style="279" customWidth="1"/>
    <col min="12" max="12" width="6.88671875" style="279" customWidth="1"/>
    <col min="13" max="13" width="10.6640625" style="279" customWidth="1"/>
    <col min="14" max="14" width="9.33203125" style="279" customWidth="1"/>
    <col min="15" max="257" width="11.44140625" style="14"/>
    <col min="258" max="258" width="8.6640625" style="14" customWidth="1"/>
    <col min="259" max="259" width="70.6640625" style="14" customWidth="1"/>
    <col min="260" max="265" width="0" style="14" hidden="1" customWidth="1"/>
    <col min="266" max="266" width="5.44140625" style="14" customWidth="1"/>
    <col min="267" max="267" width="6.88671875" style="14" customWidth="1"/>
    <col min="268" max="268" width="13.33203125" style="14" customWidth="1"/>
    <col min="269" max="269" width="10.109375" style="14" customWidth="1"/>
    <col min="270" max="270" width="14.33203125" style="14" customWidth="1"/>
    <col min="271" max="513" width="11.44140625" style="14"/>
    <col min="514" max="514" width="8.6640625" style="14" customWidth="1"/>
    <col min="515" max="515" width="70.6640625" style="14" customWidth="1"/>
    <col min="516" max="521" width="0" style="14" hidden="1" customWidth="1"/>
    <col min="522" max="522" width="5.44140625" style="14" customWidth="1"/>
    <col min="523" max="523" width="6.88671875" style="14" customWidth="1"/>
    <col min="524" max="524" width="13.33203125" style="14" customWidth="1"/>
    <col min="525" max="525" width="10.109375" style="14" customWidth="1"/>
    <col min="526" max="526" width="14.33203125" style="14" customWidth="1"/>
    <col min="527" max="769" width="11.44140625" style="14"/>
    <col min="770" max="770" width="8.6640625" style="14" customWidth="1"/>
    <col min="771" max="771" width="70.6640625" style="14" customWidth="1"/>
    <col min="772" max="777" width="0" style="14" hidden="1" customWidth="1"/>
    <col min="778" max="778" width="5.44140625" style="14" customWidth="1"/>
    <col min="779" max="779" width="6.88671875" style="14" customWidth="1"/>
    <col min="780" max="780" width="13.33203125" style="14" customWidth="1"/>
    <col min="781" max="781" width="10.109375" style="14" customWidth="1"/>
    <col min="782" max="782" width="14.33203125" style="14" customWidth="1"/>
    <col min="783" max="1025" width="11.44140625" style="14"/>
    <col min="1026" max="1026" width="8.6640625" style="14" customWidth="1"/>
    <col min="1027" max="1027" width="70.6640625" style="14" customWidth="1"/>
    <col min="1028" max="1033" width="0" style="14" hidden="1" customWidth="1"/>
    <col min="1034" max="1034" width="5.44140625" style="14" customWidth="1"/>
    <col min="1035" max="1035" width="6.88671875" style="14" customWidth="1"/>
    <col min="1036" max="1036" width="13.33203125" style="14" customWidth="1"/>
    <col min="1037" max="1037" width="10.109375" style="14" customWidth="1"/>
    <col min="1038" max="1038" width="14.33203125" style="14" customWidth="1"/>
    <col min="1039" max="1281" width="11.44140625" style="14"/>
    <col min="1282" max="1282" width="8.6640625" style="14" customWidth="1"/>
    <col min="1283" max="1283" width="70.6640625" style="14" customWidth="1"/>
    <col min="1284" max="1289" width="0" style="14" hidden="1" customWidth="1"/>
    <col min="1290" max="1290" width="5.44140625" style="14" customWidth="1"/>
    <col min="1291" max="1291" width="6.88671875" style="14" customWidth="1"/>
    <col min="1292" max="1292" width="13.33203125" style="14" customWidth="1"/>
    <col min="1293" max="1293" width="10.109375" style="14" customWidth="1"/>
    <col min="1294" max="1294" width="14.33203125" style="14" customWidth="1"/>
    <col min="1295" max="1537" width="11.44140625" style="14"/>
    <col min="1538" max="1538" width="8.6640625" style="14" customWidth="1"/>
    <col min="1539" max="1539" width="70.6640625" style="14" customWidth="1"/>
    <col min="1540" max="1545" width="0" style="14" hidden="1" customWidth="1"/>
    <col min="1546" max="1546" width="5.44140625" style="14" customWidth="1"/>
    <col min="1547" max="1547" width="6.88671875" style="14" customWidth="1"/>
    <col min="1548" max="1548" width="13.33203125" style="14" customWidth="1"/>
    <col min="1549" max="1549" width="10.109375" style="14" customWidth="1"/>
    <col min="1550" max="1550" width="14.33203125" style="14" customWidth="1"/>
    <col min="1551" max="1793" width="11.44140625" style="14"/>
    <col min="1794" max="1794" width="8.6640625" style="14" customWidth="1"/>
    <col min="1795" max="1795" width="70.6640625" style="14" customWidth="1"/>
    <col min="1796" max="1801" width="0" style="14" hidden="1" customWidth="1"/>
    <col min="1802" max="1802" width="5.44140625" style="14" customWidth="1"/>
    <col min="1803" max="1803" width="6.88671875" style="14" customWidth="1"/>
    <col min="1804" max="1804" width="13.33203125" style="14" customWidth="1"/>
    <col min="1805" max="1805" width="10.109375" style="14" customWidth="1"/>
    <col min="1806" max="1806" width="14.33203125" style="14" customWidth="1"/>
    <col min="1807" max="2049" width="11.44140625" style="14"/>
    <col min="2050" max="2050" width="8.6640625" style="14" customWidth="1"/>
    <col min="2051" max="2051" width="70.6640625" style="14" customWidth="1"/>
    <col min="2052" max="2057" width="0" style="14" hidden="1" customWidth="1"/>
    <col min="2058" max="2058" width="5.44140625" style="14" customWidth="1"/>
    <col min="2059" max="2059" width="6.88671875" style="14" customWidth="1"/>
    <col min="2060" max="2060" width="13.33203125" style="14" customWidth="1"/>
    <col min="2061" max="2061" width="10.109375" style="14" customWidth="1"/>
    <col min="2062" max="2062" width="14.33203125" style="14" customWidth="1"/>
    <col min="2063" max="2305" width="11.44140625" style="14"/>
    <col min="2306" max="2306" width="8.6640625" style="14" customWidth="1"/>
    <col min="2307" max="2307" width="70.6640625" style="14" customWidth="1"/>
    <col min="2308" max="2313" width="0" style="14" hidden="1" customWidth="1"/>
    <col min="2314" max="2314" width="5.44140625" style="14" customWidth="1"/>
    <col min="2315" max="2315" width="6.88671875" style="14" customWidth="1"/>
    <col min="2316" max="2316" width="13.33203125" style="14" customWidth="1"/>
    <col min="2317" max="2317" width="10.109375" style="14" customWidth="1"/>
    <col min="2318" max="2318" width="14.33203125" style="14" customWidth="1"/>
    <col min="2319" max="2561" width="11.44140625" style="14"/>
    <col min="2562" max="2562" width="8.6640625" style="14" customWidth="1"/>
    <col min="2563" max="2563" width="70.6640625" style="14" customWidth="1"/>
    <col min="2564" max="2569" width="0" style="14" hidden="1" customWidth="1"/>
    <col min="2570" max="2570" width="5.44140625" style="14" customWidth="1"/>
    <col min="2571" max="2571" width="6.88671875" style="14" customWidth="1"/>
    <col min="2572" max="2572" width="13.33203125" style="14" customWidth="1"/>
    <col min="2573" max="2573" width="10.109375" style="14" customWidth="1"/>
    <col min="2574" max="2574" width="14.33203125" style="14" customWidth="1"/>
    <col min="2575" max="2817" width="11.44140625" style="14"/>
    <col min="2818" max="2818" width="8.6640625" style="14" customWidth="1"/>
    <col min="2819" max="2819" width="70.6640625" style="14" customWidth="1"/>
    <col min="2820" max="2825" width="0" style="14" hidden="1" customWidth="1"/>
    <col min="2826" max="2826" width="5.44140625" style="14" customWidth="1"/>
    <col min="2827" max="2827" width="6.88671875" style="14" customWidth="1"/>
    <col min="2828" max="2828" width="13.33203125" style="14" customWidth="1"/>
    <col min="2829" max="2829" width="10.109375" style="14" customWidth="1"/>
    <col min="2830" max="2830" width="14.33203125" style="14" customWidth="1"/>
    <col min="2831" max="3073" width="11.44140625" style="14"/>
    <col min="3074" max="3074" width="8.6640625" style="14" customWidth="1"/>
    <col min="3075" max="3075" width="70.6640625" style="14" customWidth="1"/>
    <col min="3076" max="3081" width="0" style="14" hidden="1" customWidth="1"/>
    <col min="3082" max="3082" width="5.44140625" style="14" customWidth="1"/>
    <col min="3083" max="3083" width="6.88671875" style="14" customWidth="1"/>
    <col min="3084" max="3084" width="13.33203125" style="14" customWidth="1"/>
    <col min="3085" max="3085" width="10.109375" style="14" customWidth="1"/>
    <col min="3086" max="3086" width="14.33203125" style="14" customWidth="1"/>
    <col min="3087" max="3329" width="11.44140625" style="14"/>
    <col min="3330" max="3330" width="8.6640625" style="14" customWidth="1"/>
    <col min="3331" max="3331" width="70.6640625" style="14" customWidth="1"/>
    <col min="3332" max="3337" width="0" style="14" hidden="1" customWidth="1"/>
    <col min="3338" max="3338" width="5.44140625" style="14" customWidth="1"/>
    <col min="3339" max="3339" width="6.88671875" style="14" customWidth="1"/>
    <col min="3340" max="3340" width="13.33203125" style="14" customWidth="1"/>
    <col min="3341" max="3341" width="10.109375" style="14" customWidth="1"/>
    <col min="3342" max="3342" width="14.33203125" style="14" customWidth="1"/>
    <col min="3343" max="3585" width="11.44140625" style="14"/>
    <col min="3586" max="3586" width="8.6640625" style="14" customWidth="1"/>
    <col min="3587" max="3587" width="70.6640625" style="14" customWidth="1"/>
    <col min="3588" max="3593" width="0" style="14" hidden="1" customWidth="1"/>
    <col min="3594" max="3594" width="5.44140625" style="14" customWidth="1"/>
    <col min="3595" max="3595" width="6.88671875" style="14" customWidth="1"/>
    <col min="3596" max="3596" width="13.33203125" style="14" customWidth="1"/>
    <col min="3597" max="3597" width="10.109375" style="14" customWidth="1"/>
    <col min="3598" max="3598" width="14.33203125" style="14" customWidth="1"/>
    <col min="3599" max="3841" width="11.44140625" style="14"/>
    <col min="3842" max="3842" width="8.6640625" style="14" customWidth="1"/>
    <col min="3843" max="3843" width="70.6640625" style="14" customWidth="1"/>
    <col min="3844" max="3849" width="0" style="14" hidden="1" customWidth="1"/>
    <col min="3850" max="3850" width="5.44140625" style="14" customWidth="1"/>
    <col min="3851" max="3851" width="6.88671875" style="14" customWidth="1"/>
    <col min="3852" max="3852" width="13.33203125" style="14" customWidth="1"/>
    <col min="3853" max="3853" width="10.109375" style="14" customWidth="1"/>
    <col min="3854" max="3854" width="14.33203125" style="14" customWidth="1"/>
    <col min="3855" max="4097" width="11.44140625" style="14"/>
    <col min="4098" max="4098" width="8.6640625" style="14" customWidth="1"/>
    <col min="4099" max="4099" width="70.6640625" style="14" customWidth="1"/>
    <col min="4100" max="4105" width="0" style="14" hidden="1" customWidth="1"/>
    <col min="4106" max="4106" width="5.44140625" style="14" customWidth="1"/>
    <col min="4107" max="4107" width="6.88671875" style="14" customWidth="1"/>
    <col min="4108" max="4108" width="13.33203125" style="14" customWidth="1"/>
    <col min="4109" max="4109" width="10.109375" style="14" customWidth="1"/>
    <col min="4110" max="4110" width="14.33203125" style="14" customWidth="1"/>
    <col min="4111" max="4353" width="11.44140625" style="14"/>
    <col min="4354" max="4354" width="8.6640625" style="14" customWidth="1"/>
    <col min="4355" max="4355" width="70.6640625" style="14" customWidth="1"/>
    <col min="4356" max="4361" width="0" style="14" hidden="1" customWidth="1"/>
    <col min="4362" max="4362" width="5.44140625" style="14" customWidth="1"/>
    <col min="4363" max="4363" width="6.88671875" style="14" customWidth="1"/>
    <col min="4364" max="4364" width="13.33203125" style="14" customWidth="1"/>
    <col min="4365" max="4365" width="10.109375" style="14" customWidth="1"/>
    <col min="4366" max="4366" width="14.33203125" style="14" customWidth="1"/>
    <col min="4367" max="4609" width="11.44140625" style="14"/>
    <col min="4610" max="4610" width="8.6640625" style="14" customWidth="1"/>
    <col min="4611" max="4611" width="70.6640625" style="14" customWidth="1"/>
    <col min="4612" max="4617" width="0" style="14" hidden="1" customWidth="1"/>
    <col min="4618" max="4618" width="5.44140625" style="14" customWidth="1"/>
    <col min="4619" max="4619" width="6.88671875" style="14" customWidth="1"/>
    <col min="4620" max="4620" width="13.33203125" style="14" customWidth="1"/>
    <col min="4621" max="4621" width="10.109375" style="14" customWidth="1"/>
    <col min="4622" max="4622" width="14.33203125" style="14" customWidth="1"/>
    <col min="4623" max="4865" width="11.44140625" style="14"/>
    <col min="4866" max="4866" width="8.6640625" style="14" customWidth="1"/>
    <col min="4867" max="4867" width="70.6640625" style="14" customWidth="1"/>
    <col min="4868" max="4873" width="0" style="14" hidden="1" customWidth="1"/>
    <col min="4874" max="4874" width="5.44140625" style="14" customWidth="1"/>
    <col min="4875" max="4875" width="6.88671875" style="14" customWidth="1"/>
    <col min="4876" max="4876" width="13.33203125" style="14" customWidth="1"/>
    <col min="4877" max="4877" width="10.109375" style="14" customWidth="1"/>
    <col min="4878" max="4878" width="14.33203125" style="14" customWidth="1"/>
    <col min="4879" max="5121" width="11.44140625" style="14"/>
    <col min="5122" max="5122" width="8.6640625" style="14" customWidth="1"/>
    <col min="5123" max="5123" width="70.6640625" style="14" customWidth="1"/>
    <col min="5124" max="5129" width="0" style="14" hidden="1" customWidth="1"/>
    <col min="5130" max="5130" width="5.44140625" style="14" customWidth="1"/>
    <col min="5131" max="5131" width="6.88671875" style="14" customWidth="1"/>
    <col min="5132" max="5132" width="13.33203125" style="14" customWidth="1"/>
    <col min="5133" max="5133" width="10.109375" style="14" customWidth="1"/>
    <col min="5134" max="5134" width="14.33203125" style="14" customWidth="1"/>
    <col min="5135" max="5377" width="11.44140625" style="14"/>
    <col min="5378" max="5378" width="8.6640625" style="14" customWidth="1"/>
    <col min="5379" max="5379" width="70.6640625" style="14" customWidth="1"/>
    <col min="5380" max="5385" width="0" style="14" hidden="1" customWidth="1"/>
    <col min="5386" max="5386" width="5.44140625" style="14" customWidth="1"/>
    <col min="5387" max="5387" width="6.88671875" style="14" customWidth="1"/>
    <col min="5388" max="5388" width="13.33203125" style="14" customWidth="1"/>
    <col min="5389" max="5389" width="10.109375" style="14" customWidth="1"/>
    <col min="5390" max="5390" width="14.33203125" style="14" customWidth="1"/>
    <col min="5391" max="5633" width="11.44140625" style="14"/>
    <col min="5634" max="5634" width="8.6640625" style="14" customWidth="1"/>
    <col min="5635" max="5635" width="70.6640625" style="14" customWidth="1"/>
    <col min="5636" max="5641" width="0" style="14" hidden="1" customWidth="1"/>
    <col min="5642" max="5642" width="5.44140625" style="14" customWidth="1"/>
    <col min="5643" max="5643" width="6.88671875" style="14" customWidth="1"/>
    <col min="5644" max="5644" width="13.33203125" style="14" customWidth="1"/>
    <col min="5645" max="5645" width="10.109375" style="14" customWidth="1"/>
    <col min="5646" max="5646" width="14.33203125" style="14" customWidth="1"/>
    <col min="5647" max="5889" width="11.44140625" style="14"/>
    <col min="5890" max="5890" width="8.6640625" style="14" customWidth="1"/>
    <col min="5891" max="5891" width="70.6640625" style="14" customWidth="1"/>
    <col min="5892" max="5897" width="0" style="14" hidden="1" customWidth="1"/>
    <col min="5898" max="5898" width="5.44140625" style="14" customWidth="1"/>
    <col min="5899" max="5899" width="6.88671875" style="14" customWidth="1"/>
    <col min="5900" max="5900" width="13.33203125" style="14" customWidth="1"/>
    <col min="5901" max="5901" width="10.109375" style="14" customWidth="1"/>
    <col min="5902" max="5902" width="14.33203125" style="14" customWidth="1"/>
    <col min="5903" max="6145" width="11.44140625" style="14"/>
    <col min="6146" max="6146" width="8.6640625" style="14" customWidth="1"/>
    <col min="6147" max="6147" width="70.6640625" style="14" customWidth="1"/>
    <col min="6148" max="6153" width="0" style="14" hidden="1" customWidth="1"/>
    <col min="6154" max="6154" width="5.44140625" style="14" customWidth="1"/>
    <col min="6155" max="6155" width="6.88671875" style="14" customWidth="1"/>
    <col min="6156" max="6156" width="13.33203125" style="14" customWidth="1"/>
    <col min="6157" max="6157" width="10.109375" style="14" customWidth="1"/>
    <col min="6158" max="6158" width="14.33203125" style="14" customWidth="1"/>
    <col min="6159" max="6401" width="11.44140625" style="14"/>
    <col min="6402" max="6402" width="8.6640625" style="14" customWidth="1"/>
    <col min="6403" max="6403" width="70.6640625" style="14" customWidth="1"/>
    <col min="6404" max="6409" width="0" style="14" hidden="1" customWidth="1"/>
    <col min="6410" max="6410" width="5.44140625" style="14" customWidth="1"/>
    <col min="6411" max="6411" width="6.88671875" style="14" customWidth="1"/>
    <col min="6412" max="6412" width="13.33203125" style="14" customWidth="1"/>
    <col min="6413" max="6413" width="10.109375" style="14" customWidth="1"/>
    <col min="6414" max="6414" width="14.33203125" style="14" customWidth="1"/>
    <col min="6415" max="6657" width="11.44140625" style="14"/>
    <col min="6658" max="6658" width="8.6640625" style="14" customWidth="1"/>
    <col min="6659" max="6659" width="70.6640625" style="14" customWidth="1"/>
    <col min="6660" max="6665" width="0" style="14" hidden="1" customWidth="1"/>
    <col min="6666" max="6666" width="5.44140625" style="14" customWidth="1"/>
    <col min="6667" max="6667" width="6.88671875" style="14" customWidth="1"/>
    <col min="6668" max="6668" width="13.33203125" style="14" customWidth="1"/>
    <col min="6669" max="6669" width="10.109375" style="14" customWidth="1"/>
    <col min="6670" max="6670" width="14.33203125" style="14" customWidth="1"/>
    <col min="6671" max="6913" width="11.44140625" style="14"/>
    <col min="6914" max="6914" width="8.6640625" style="14" customWidth="1"/>
    <col min="6915" max="6915" width="70.6640625" style="14" customWidth="1"/>
    <col min="6916" max="6921" width="0" style="14" hidden="1" customWidth="1"/>
    <col min="6922" max="6922" width="5.44140625" style="14" customWidth="1"/>
    <col min="6923" max="6923" width="6.88671875" style="14" customWidth="1"/>
    <col min="6924" max="6924" width="13.33203125" style="14" customWidth="1"/>
    <col min="6925" max="6925" width="10.109375" style="14" customWidth="1"/>
    <col min="6926" max="6926" width="14.33203125" style="14" customWidth="1"/>
    <col min="6927" max="7169" width="11.44140625" style="14"/>
    <col min="7170" max="7170" width="8.6640625" style="14" customWidth="1"/>
    <col min="7171" max="7171" width="70.6640625" style="14" customWidth="1"/>
    <col min="7172" max="7177" width="0" style="14" hidden="1" customWidth="1"/>
    <col min="7178" max="7178" width="5.44140625" style="14" customWidth="1"/>
    <col min="7179" max="7179" width="6.88671875" style="14" customWidth="1"/>
    <col min="7180" max="7180" width="13.33203125" style="14" customWidth="1"/>
    <col min="7181" max="7181" width="10.109375" style="14" customWidth="1"/>
    <col min="7182" max="7182" width="14.33203125" style="14" customWidth="1"/>
    <col min="7183" max="7425" width="11.44140625" style="14"/>
    <col min="7426" max="7426" width="8.6640625" style="14" customWidth="1"/>
    <col min="7427" max="7427" width="70.6640625" style="14" customWidth="1"/>
    <col min="7428" max="7433" width="0" style="14" hidden="1" customWidth="1"/>
    <col min="7434" max="7434" width="5.44140625" style="14" customWidth="1"/>
    <col min="7435" max="7435" width="6.88671875" style="14" customWidth="1"/>
    <col min="7436" max="7436" width="13.33203125" style="14" customWidth="1"/>
    <col min="7437" max="7437" width="10.109375" style="14" customWidth="1"/>
    <col min="7438" max="7438" width="14.33203125" style="14" customWidth="1"/>
    <col min="7439" max="7681" width="11.44140625" style="14"/>
    <col min="7682" max="7682" width="8.6640625" style="14" customWidth="1"/>
    <col min="7683" max="7683" width="70.6640625" style="14" customWidth="1"/>
    <col min="7684" max="7689" width="0" style="14" hidden="1" customWidth="1"/>
    <col min="7690" max="7690" width="5.44140625" style="14" customWidth="1"/>
    <col min="7691" max="7691" width="6.88671875" style="14" customWidth="1"/>
    <col min="7692" max="7692" width="13.33203125" style="14" customWidth="1"/>
    <col min="7693" max="7693" width="10.109375" style="14" customWidth="1"/>
    <col min="7694" max="7694" width="14.33203125" style="14" customWidth="1"/>
    <col min="7695" max="7937" width="11.44140625" style="14"/>
    <col min="7938" max="7938" width="8.6640625" style="14" customWidth="1"/>
    <col min="7939" max="7939" width="70.6640625" style="14" customWidth="1"/>
    <col min="7940" max="7945" width="0" style="14" hidden="1" customWidth="1"/>
    <col min="7946" max="7946" width="5.44140625" style="14" customWidth="1"/>
    <col min="7947" max="7947" width="6.88671875" style="14" customWidth="1"/>
    <col min="7948" max="7948" width="13.33203125" style="14" customWidth="1"/>
    <col min="7949" max="7949" width="10.109375" style="14" customWidth="1"/>
    <col min="7950" max="7950" width="14.33203125" style="14" customWidth="1"/>
    <col min="7951" max="8193" width="11.44140625" style="14"/>
    <col min="8194" max="8194" width="8.6640625" style="14" customWidth="1"/>
    <col min="8195" max="8195" width="70.6640625" style="14" customWidth="1"/>
    <col min="8196" max="8201" width="0" style="14" hidden="1" customWidth="1"/>
    <col min="8202" max="8202" width="5.44140625" style="14" customWidth="1"/>
    <col min="8203" max="8203" width="6.88671875" style="14" customWidth="1"/>
    <col min="8204" max="8204" width="13.33203125" style="14" customWidth="1"/>
    <col min="8205" max="8205" width="10.109375" style="14" customWidth="1"/>
    <col min="8206" max="8206" width="14.33203125" style="14" customWidth="1"/>
    <col min="8207" max="8449" width="11.44140625" style="14"/>
    <col min="8450" max="8450" width="8.6640625" style="14" customWidth="1"/>
    <col min="8451" max="8451" width="70.6640625" style="14" customWidth="1"/>
    <col min="8452" max="8457" width="0" style="14" hidden="1" customWidth="1"/>
    <col min="8458" max="8458" width="5.44140625" style="14" customWidth="1"/>
    <col min="8459" max="8459" width="6.88671875" style="14" customWidth="1"/>
    <col min="8460" max="8460" width="13.33203125" style="14" customWidth="1"/>
    <col min="8461" max="8461" width="10.109375" style="14" customWidth="1"/>
    <col min="8462" max="8462" width="14.33203125" style="14" customWidth="1"/>
    <col min="8463" max="8705" width="11.44140625" style="14"/>
    <col min="8706" max="8706" width="8.6640625" style="14" customWidth="1"/>
    <col min="8707" max="8707" width="70.6640625" style="14" customWidth="1"/>
    <col min="8708" max="8713" width="0" style="14" hidden="1" customWidth="1"/>
    <col min="8714" max="8714" width="5.44140625" style="14" customWidth="1"/>
    <col min="8715" max="8715" width="6.88671875" style="14" customWidth="1"/>
    <col min="8716" max="8716" width="13.33203125" style="14" customWidth="1"/>
    <col min="8717" max="8717" width="10.109375" style="14" customWidth="1"/>
    <col min="8718" max="8718" width="14.33203125" style="14" customWidth="1"/>
    <col min="8719" max="8961" width="11.44140625" style="14"/>
    <col min="8962" max="8962" width="8.6640625" style="14" customWidth="1"/>
    <col min="8963" max="8963" width="70.6640625" style="14" customWidth="1"/>
    <col min="8964" max="8969" width="0" style="14" hidden="1" customWidth="1"/>
    <col min="8970" max="8970" width="5.44140625" style="14" customWidth="1"/>
    <col min="8971" max="8971" width="6.88671875" style="14" customWidth="1"/>
    <col min="8972" max="8972" width="13.33203125" style="14" customWidth="1"/>
    <col min="8973" max="8973" width="10.109375" style="14" customWidth="1"/>
    <col min="8974" max="8974" width="14.33203125" style="14" customWidth="1"/>
    <col min="8975" max="9217" width="11.44140625" style="14"/>
    <col min="9218" max="9218" width="8.6640625" style="14" customWidth="1"/>
    <col min="9219" max="9219" width="70.6640625" style="14" customWidth="1"/>
    <col min="9220" max="9225" width="0" style="14" hidden="1" customWidth="1"/>
    <col min="9226" max="9226" width="5.44140625" style="14" customWidth="1"/>
    <col min="9227" max="9227" width="6.88671875" style="14" customWidth="1"/>
    <col min="9228" max="9228" width="13.33203125" style="14" customWidth="1"/>
    <col min="9229" max="9229" width="10.109375" style="14" customWidth="1"/>
    <col min="9230" max="9230" width="14.33203125" style="14" customWidth="1"/>
    <col min="9231" max="9473" width="11.44140625" style="14"/>
    <col min="9474" max="9474" width="8.6640625" style="14" customWidth="1"/>
    <col min="9475" max="9475" width="70.6640625" style="14" customWidth="1"/>
    <col min="9476" max="9481" width="0" style="14" hidden="1" customWidth="1"/>
    <col min="9482" max="9482" width="5.44140625" style="14" customWidth="1"/>
    <col min="9483" max="9483" width="6.88671875" style="14" customWidth="1"/>
    <col min="9484" max="9484" width="13.33203125" style="14" customWidth="1"/>
    <col min="9485" max="9485" width="10.109375" style="14" customWidth="1"/>
    <col min="9486" max="9486" width="14.33203125" style="14" customWidth="1"/>
    <col min="9487" max="9729" width="11.44140625" style="14"/>
    <col min="9730" max="9730" width="8.6640625" style="14" customWidth="1"/>
    <col min="9731" max="9731" width="70.6640625" style="14" customWidth="1"/>
    <col min="9732" max="9737" width="0" style="14" hidden="1" customWidth="1"/>
    <col min="9738" max="9738" width="5.44140625" style="14" customWidth="1"/>
    <col min="9739" max="9739" width="6.88671875" style="14" customWidth="1"/>
    <col min="9740" max="9740" width="13.33203125" style="14" customWidth="1"/>
    <col min="9741" max="9741" width="10.109375" style="14" customWidth="1"/>
    <col min="9742" max="9742" width="14.33203125" style="14" customWidth="1"/>
    <col min="9743" max="9985" width="11.44140625" style="14"/>
    <col min="9986" max="9986" width="8.6640625" style="14" customWidth="1"/>
    <col min="9987" max="9987" width="70.6640625" style="14" customWidth="1"/>
    <col min="9988" max="9993" width="0" style="14" hidden="1" customWidth="1"/>
    <col min="9994" max="9994" width="5.44140625" style="14" customWidth="1"/>
    <col min="9995" max="9995" width="6.88671875" style="14" customWidth="1"/>
    <col min="9996" max="9996" width="13.33203125" style="14" customWidth="1"/>
    <col min="9997" max="9997" width="10.109375" style="14" customWidth="1"/>
    <col min="9998" max="9998" width="14.33203125" style="14" customWidth="1"/>
    <col min="9999" max="10241" width="11.44140625" style="14"/>
    <col min="10242" max="10242" width="8.6640625" style="14" customWidth="1"/>
    <col min="10243" max="10243" width="70.6640625" style="14" customWidth="1"/>
    <col min="10244" max="10249" width="0" style="14" hidden="1" customWidth="1"/>
    <col min="10250" max="10250" width="5.44140625" style="14" customWidth="1"/>
    <col min="10251" max="10251" width="6.88671875" style="14" customWidth="1"/>
    <col min="10252" max="10252" width="13.33203125" style="14" customWidth="1"/>
    <col min="10253" max="10253" width="10.109375" style="14" customWidth="1"/>
    <col min="10254" max="10254" width="14.33203125" style="14" customWidth="1"/>
    <col min="10255" max="10497" width="11.44140625" style="14"/>
    <col min="10498" max="10498" width="8.6640625" style="14" customWidth="1"/>
    <col min="10499" max="10499" width="70.6640625" style="14" customWidth="1"/>
    <col min="10500" max="10505" width="0" style="14" hidden="1" customWidth="1"/>
    <col min="10506" max="10506" width="5.44140625" style="14" customWidth="1"/>
    <col min="10507" max="10507" width="6.88671875" style="14" customWidth="1"/>
    <col min="10508" max="10508" width="13.33203125" style="14" customWidth="1"/>
    <col min="10509" max="10509" width="10.109375" style="14" customWidth="1"/>
    <col min="10510" max="10510" width="14.33203125" style="14" customWidth="1"/>
    <col min="10511" max="10753" width="11.44140625" style="14"/>
    <col min="10754" max="10754" width="8.6640625" style="14" customWidth="1"/>
    <col min="10755" max="10755" width="70.6640625" style="14" customWidth="1"/>
    <col min="10756" max="10761" width="0" style="14" hidden="1" customWidth="1"/>
    <col min="10762" max="10762" width="5.44140625" style="14" customWidth="1"/>
    <col min="10763" max="10763" width="6.88671875" style="14" customWidth="1"/>
    <col min="10764" max="10764" width="13.33203125" style="14" customWidth="1"/>
    <col min="10765" max="10765" width="10.109375" style="14" customWidth="1"/>
    <col min="10766" max="10766" width="14.33203125" style="14" customWidth="1"/>
    <col min="10767" max="11009" width="11.44140625" style="14"/>
    <col min="11010" max="11010" width="8.6640625" style="14" customWidth="1"/>
    <col min="11011" max="11011" width="70.6640625" style="14" customWidth="1"/>
    <col min="11012" max="11017" width="0" style="14" hidden="1" customWidth="1"/>
    <col min="11018" max="11018" width="5.44140625" style="14" customWidth="1"/>
    <col min="11019" max="11019" width="6.88671875" style="14" customWidth="1"/>
    <col min="11020" max="11020" width="13.33203125" style="14" customWidth="1"/>
    <col min="11021" max="11021" width="10.109375" style="14" customWidth="1"/>
    <col min="11022" max="11022" width="14.33203125" style="14" customWidth="1"/>
    <col min="11023" max="11265" width="11.44140625" style="14"/>
    <col min="11266" max="11266" width="8.6640625" style="14" customWidth="1"/>
    <col min="11267" max="11267" width="70.6640625" style="14" customWidth="1"/>
    <col min="11268" max="11273" width="0" style="14" hidden="1" customWidth="1"/>
    <col min="11274" max="11274" width="5.44140625" style="14" customWidth="1"/>
    <col min="11275" max="11275" width="6.88671875" style="14" customWidth="1"/>
    <col min="11276" max="11276" width="13.33203125" style="14" customWidth="1"/>
    <col min="11277" max="11277" width="10.109375" style="14" customWidth="1"/>
    <col min="11278" max="11278" width="14.33203125" style="14" customWidth="1"/>
    <col min="11279" max="11521" width="11.44140625" style="14"/>
    <col min="11522" max="11522" width="8.6640625" style="14" customWidth="1"/>
    <col min="11523" max="11523" width="70.6640625" style="14" customWidth="1"/>
    <col min="11524" max="11529" width="0" style="14" hidden="1" customWidth="1"/>
    <col min="11530" max="11530" width="5.44140625" style="14" customWidth="1"/>
    <col min="11531" max="11531" width="6.88671875" style="14" customWidth="1"/>
    <col min="11532" max="11532" width="13.33203125" style="14" customWidth="1"/>
    <col min="11533" max="11533" width="10.109375" style="14" customWidth="1"/>
    <col min="11534" max="11534" width="14.33203125" style="14" customWidth="1"/>
    <col min="11535" max="11777" width="11.44140625" style="14"/>
    <col min="11778" max="11778" width="8.6640625" style="14" customWidth="1"/>
    <col min="11779" max="11779" width="70.6640625" style="14" customWidth="1"/>
    <col min="11780" max="11785" width="0" style="14" hidden="1" customWidth="1"/>
    <col min="11786" max="11786" width="5.44140625" style="14" customWidth="1"/>
    <col min="11787" max="11787" width="6.88671875" style="14" customWidth="1"/>
    <col min="11788" max="11788" width="13.33203125" style="14" customWidth="1"/>
    <col min="11789" max="11789" width="10.109375" style="14" customWidth="1"/>
    <col min="11790" max="11790" width="14.33203125" style="14" customWidth="1"/>
    <col min="11791" max="12033" width="11.44140625" style="14"/>
    <col min="12034" max="12034" width="8.6640625" style="14" customWidth="1"/>
    <col min="12035" max="12035" width="70.6640625" style="14" customWidth="1"/>
    <col min="12036" max="12041" width="0" style="14" hidden="1" customWidth="1"/>
    <col min="12042" max="12042" width="5.44140625" style="14" customWidth="1"/>
    <col min="12043" max="12043" width="6.88671875" style="14" customWidth="1"/>
    <col min="12044" max="12044" width="13.33203125" style="14" customWidth="1"/>
    <col min="12045" max="12045" width="10.109375" style="14" customWidth="1"/>
    <col min="12046" max="12046" width="14.33203125" style="14" customWidth="1"/>
    <col min="12047" max="12289" width="11.44140625" style="14"/>
    <col min="12290" max="12290" width="8.6640625" style="14" customWidth="1"/>
    <col min="12291" max="12291" width="70.6640625" style="14" customWidth="1"/>
    <col min="12292" max="12297" width="0" style="14" hidden="1" customWidth="1"/>
    <col min="12298" max="12298" width="5.44140625" style="14" customWidth="1"/>
    <col min="12299" max="12299" width="6.88671875" style="14" customWidth="1"/>
    <col min="12300" max="12300" width="13.33203125" style="14" customWidth="1"/>
    <col min="12301" max="12301" width="10.109375" style="14" customWidth="1"/>
    <col min="12302" max="12302" width="14.33203125" style="14" customWidth="1"/>
    <col min="12303" max="12545" width="11.44140625" style="14"/>
    <col min="12546" max="12546" width="8.6640625" style="14" customWidth="1"/>
    <col min="12547" max="12547" width="70.6640625" style="14" customWidth="1"/>
    <col min="12548" max="12553" width="0" style="14" hidden="1" customWidth="1"/>
    <col min="12554" max="12554" width="5.44140625" style="14" customWidth="1"/>
    <col min="12555" max="12555" width="6.88671875" style="14" customWidth="1"/>
    <col min="12556" max="12556" width="13.33203125" style="14" customWidth="1"/>
    <col min="12557" max="12557" width="10.109375" style="14" customWidth="1"/>
    <col min="12558" max="12558" width="14.33203125" style="14" customWidth="1"/>
    <col min="12559" max="12801" width="11.44140625" style="14"/>
    <col min="12802" max="12802" width="8.6640625" style="14" customWidth="1"/>
    <col min="12803" max="12803" width="70.6640625" style="14" customWidth="1"/>
    <col min="12804" max="12809" width="0" style="14" hidden="1" customWidth="1"/>
    <col min="12810" max="12810" width="5.44140625" style="14" customWidth="1"/>
    <col min="12811" max="12811" width="6.88671875" style="14" customWidth="1"/>
    <col min="12812" max="12812" width="13.33203125" style="14" customWidth="1"/>
    <col min="12813" max="12813" width="10.109375" style="14" customWidth="1"/>
    <col min="12814" max="12814" width="14.33203125" style="14" customWidth="1"/>
    <col min="12815" max="13057" width="11.44140625" style="14"/>
    <col min="13058" max="13058" width="8.6640625" style="14" customWidth="1"/>
    <col min="13059" max="13059" width="70.6640625" style="14" customWidth="1"/>
    <col min="13060" max="13065" width="0" style="14" hidden="1" customWidth="1"/>
    <col min="13066" max="13066" width="5.44140625" style="14" customWidth="1"/>
    <col min="13067" max="13067" width="6.88671875" style="14" customWidth="1"/>
    <col min="13068" max="13068" width="13.33203125" style="14" customWidth="1"/>
    <col min="13069" max="13069" width="10.109375" style="14" customWidth="1"/>
    <col min="13070" max="13070" width="14.33203125" style="14" customWidth="1"/>
    <col min="13071" max="13313" width="11.44140625" style="14"/>
    <col min="13314" max="13314" width="8.6640625" style="14" customWidth="1"/>
    <col min="13315" max="13315" width="70.6640625" style="14" customWidth="1"/>
    <col min="13316" max="13321" width="0" style="14" hidden="1" customWidth="1"/>
    <col min="13322" max="13322" width="5.44140625" style="14" customWidth="1"/>
    <col min="13323" max="13323" width="6.88671875" style="14" customWidth="1"/>
    <col min="13324" max="13324" width="13.33203125" style="14" customWidth="1"/>
    <col min="13325" max="13325" width="10.109375" style="14" customWidth="1"/>
    <col min="13326" max="13326" width="14.33203125" style="14" customWidth="1"/>
    <col min="13327" max="13569" width="11.44140625" style="14"/>
    <col min="13570" max="13570" width="8.6640625" style="14" customWidth="1"/>
    <col min="13571" max="13571" width="70.6640625" style="14" customWidth="1"/>
    <col min="13572" max="13577" width="0" style="14" hidden="1" customWidth="1"/>
    <col min="13578" max="13578" width="5.44140625" style="14" customWidth="1"/>
    <col min="13579" max="13579" width="6.88671875" style="14" customWidth="1"/>
    <col min="13580" max="13580" width="13.33203125" style="14" customWidth="1"/>
    <col min="13581" max="13581" width="10.109375" style="14" customWidth="1"/>
    <col min="13582" max="13582" width="14.33203125" style="14" customWidth="1"/>
    <col min="13583" max="13825" width="11.44140625" style="14"/>
    <col min="13826" max="13826" width="8.6640625" style="14" customWidth="1"/>
    <col min="13827" max="13827" width="70.6640625" style="14" customWidth="1"/>
    <col min="13828" max="13833" width="0" style="14" hidden="1" customWidth="1"/>
    <col min="13834" max="13834" width="5.44140625" style="14" customWidth="1"/>
    <col min="13835" max="13835" width="6.88671875" style="14" customWidth="1"/>
    <col min="13836" max="13836" width="13.33203125" style="14" customWidth="1"/>
    <col min="13837" max="13837" width="10.109375" style="14" customWidth="1"/>
    <col min="13838" max="13838" width="14.33203125" style="14" customWidth="1"/>
    <col min="13839" max="14081" width="11.44140625" style="14"/>
    <col min="14082" max="14082" width="8.6640625" style="14" customWidth="1"/>
    <col min="14083" max="14083" width="70.6640625" style="14" customWidth="1"/>
    <col min="14084" max="14089" width="0" style="14" hidden="1" customWidth="1"/>
    <col min="14090" max="14090" width="5.44140625" style="14" customWidth="1"/>
    <col min="14091" max="14091" width="6.88671875" style="14" customWidth="1"/>
    <col min="14092" max="14092" width="13.33203125" style="14" customWidth="1"/>
    <col min="14093" max="14093" width="10.109375" style="14" customWidth="1"/>
    <col min="14094" max="14094" width="14.33203125" style="14" customWidth="1"/>
    <col min="14095" max="14337" width="11.44140625" style="14"/>
    <col min="14338" max="14338" width="8.6640625" style="14" customWidth="1"/>
    <col min="14339" max="14339" width="70.6640625" style="14" customWidth="1"/>
    <col min="14340" max="14345" width="0" style="14" hidden="1" customWidth="1"/>
    <col min="14346" max="14346" width="5.44140625" style="14" customWidth="1"/>
    <col min="14347" max="14347" width="6.88671875" style="14" customWidth="1"/>
    <col min="14348" max="14348" width="13.33203125" style="14" customWidth="1"/>
    <col min="14349" max="14349" width="10.109375" style="14" customWidth="1"/>
    <col min="14350" max="14350" width="14.33203125" style="14" customWidth="1"/>
    <col min="14351" max="14593" width="11.44140625" style="14"/>
    <col min="14594" max="14594" width="8.6640625" style="14" customWidth="1"/>
    <col min="14595" max="14595" width="70.6640625" style="14" customWidth="1"/>
    <col min="14596" max="14601" width="0" style="14" hidden="1" customWidth="1"/>
    <col min="14602" max="14602" width="5.44140625" style="14" customWidth="1"/>
    <col min="14603" max="14603" width="6.88671875" style="14" customWidth="1"/>
    <col min="14604" max="14604" width="13.33203125" style="14" customWidth="1"/>
    <col min="14605" max="14605" width="10.109375" style="14" customWidth="1"/>
    <col min="14606" max="14606" width="14.33203125" style="14" customWidth="1"/>
    <col min="14607" max="14849" width="11.44140625" style="14"/>
    <col min="14850" max="14850" width="8.6640625" style="14" customWidth="1"/>
    <col min="14851" max="14851" width="70.6640625" style="14" customWidth="1"/>
    <col min="14852" max="14857" width="0" style="14" hidden="1" customWidth="1"/>
    <col min="14858" max="14858" width="5.44140625" style="14" customWidth="1"/>
    <col min="14859" max="14859" width="6.88671875" style="14" customWidth="1"/>
    <col min="14860" max="14860" width="13.33203125" style="14" customWidth="1"/>
    <col min="14861" max="14861" width="10.109375" style="14" customWidth="1"/>
    <col min="14862" max="14862" width="14.33203125" style="14" customWidth="1"/>
    <col min="14863" max="15105" width="11.44140625" style="14"/>
    <col min="15106" max="15106" width="8.6640625" style="14" customWidth="1"/>
    <col min="15107" max="15107" width="70.6640625" style="14" customWidth="1"/>
    <col min="15108" max="15113" width="0" style="14" hidden="1" customWidth="1"/>
    <col min="15114" max="15114" width="5.44140625" style="14" customWidth="1"/>
    <col min="15115" max="15115" width="6.88671875" style="14" customWidth="1"/>
    <col min="15116" max="15116" width="13.33203125" style="14" customWidth="1"/>
    <col min="15117" max="15117" width="10.109375" style="14" customWidth="1"/>
    <col min="15118" max="15118" width="14.33203125" style="14" customWidth="1"/>
    <col min="15119" max="15361" width="11.44140625" style="14"/>
    <col min="15362" max="15362" width="8.6640625" style="14" customWidth="1"/>
    <col min="15363" max="15363" width="70.6640625" style="14" customWidth="1"/>
    <col min="15364" max="15369" width="0" style="14" hidden="1" customWidth="1"/>
    <col min="15370" max="15370" width="5.44140625" style="14" customWidth="1"/>
    <col min="15371" max="15371" width="6.88671875" style="14" customWidth="1"/>
    <col min="15372" max="15372" width="13.33203125" style="14" customWidth="1"/>
    <col min="15373" max="15373" width="10.109375" style="14" customWidth="1"/>
    <col min="15374" max="15374" width="14.33203125" style="14" customWidth="1"/>
    <col min="15375" max="15617" width="11.44140625" style="14"/>
    <col min="15618" max="15618" width="8.6640625" style="14" customWidth="1"/>
    <col min="15619" max="15619" width="70.6640625" style="14" customWidth="1"/>
    <col min="15620" max="15625" width="0" style="14" hidden="1" customWidth="1"/>
    <col min="15626" max="15626" width="5.44140625" style="14" customWidth="1"/>
    <col min="15627" max="15627" width="6.88671875" style="14" customWidth="1"/>
    <col min="15628" max="15628" width="13.33203125" style="14" customWidth="1"/>
    <col min="15629" max="15629" width="10.109375" style="14" customWidth="1"/>
    <col min="15630" max="15630" width="14.33203125" style="14" customWidth="1"/>
    <col min="15631" max="15873" width="11.44140625" style="14"/>
    <col min="15874" max="15874" width="8.6640625" style="14" customWidth="1"/>
    <col min="15875" max="15875" width="70.6640625" style="14" customWidth="1"/>
    <col min="15876" max="15881" width="0" style="14" hidden="1" customWidth="1"/>
    <col min="15882" max="15882" width="5.44140625" style="14" customWidth="1"/>
    <col min="15883" max="15883" width="6.88671875" style="14" customWidth="1"/>
    <col min="15884" max="15884" width="13.33203125" style="14" customWidth="1"/>
    <col min="15885" max="15885" width="10.109375" style="14" customWidth="1"/>
    <col min="15886" max="15886" width="14.33203125" style="14" customWidth="1"/>
    <col min="15887" max="16129" width="11.44140625" style="14"/>
    <col min="16130" max="16130" width="8.6640625" style="14" customWidth="1"/>
    <col min="16131" max="16131" width="70.6640625" style="14" customWidth="1"/>
    <col min="16132" max="16137" width="0" style="14" hidden="1" customWidth="1"/>
    <col min="16138" max="16138" width="5.44140625" style="14" customWidth="1"/>
    <col min="16139" max="16139" width="6.88671875" style="14" customWidth="1"/>
    <col min="16140" max="16140" width="13.33203125" style="14" customWidth="1"/>
    <col min="16141" max="16141" width="10.109375" style="14" customWidth="1"/>
    <col min="16142" max="16142" width="14.33203125" style="14" customWidth="1"/>
    <col min="16143" max="16384" width="11.44140625" style="14"/>
  </cols>
  <sheetData>
    <row r="1" spans="1:14" ht="35.1" customHeight="1" x14ac:dyDescent="0.3">
      <c r="A1" s="305" t="s">
        <v>1281</v>
      </c>
      <c r="B1" s="305"/>
      <c r="C1" s="305"/>
      <c r="D1" s="305"/>
      <c r="E1" s="305"/>
      <c r="F1" s="305"/>
      <c r="G1" s="305"/>
      <c r="H1" s="305"/>
      <c r="I1" s="305"/>
      <c r="J1" s="305"/>
      <c r="K1" s="305"/>
      <c r="L1" s="305"/>
      <c r="M1" s="305"/>
      <c r="N1" s="305"/>
    </row>
    <row r="3" spans="1:14" x14ac:dyDescent="0.3">
      <c r="A3" s="306" t="s">
        <v>1292</v>
      </c>
      <c r="B3" s="306"/>
      <c r="C3" s="306"/>
      <c r="D3" s="306"/>
      <c r="E3" s="306"/>
      <c r="F3" s="306"/>
      <c r="G3" s="306"/>
      <c r="H3" s="306"/>
      <c r="I3" s="306"/>
      <c r="J3" s="306"/>
      <c r="K3" s="306"/>
      <c r="L3" s="306"/>
      <c r="M3" s="306"/>
      <c r="N3" s="306"/>
    </row>
    <row r="4" spans="1:14" x14ac:dyDescent="0.3">
      <c r="A4" s="35"/>
      <c r="B4" s="86"/>
      <c r="C4" s="35"/>
      <c r="D4" s="35"/>
      <c r="E4" s="35"/>
      <c r="F4" s="35"/>
      <c r="G4" s="35"/>
      <c r="H4" s="35"/>
      <c r="I4" s="280"/>
      <c r="J4" s="280"/>
      <c r="K4" s="280"/>
      <c r="L4" s="280"/>
      <c r="M4" s="280"/>
      <c r="N4" s="280"/>
    </row>
    <row r="5" spans="1:14" ht="36" customHeight="1" x14ac:dyDescent="0.3">
      <c r="A5" s="281" t="s">
        <v>15</v>
      </c>
      <c r="B5" s="206" t="s">
        <v>115</v>
      </c>
      <c r="C5" s="207"/>
      <c r="D5" s="207"/>
      <c r="E5" s="207"/>
      <c r="F5" s="207"/>
      <c r="G5" s="208"/>
      <c r="H5" s="208"/>
      <c r="I5" s="282" t="s">
        <v>451</v>
      </c>
      <c r="J5" s="282" t="s">
        <v>1285</v>
      </c>
      <c r="K5" s="282" t="s">
        <v>1286</v>
      </c>
      <c r="L5" s="282" t="s">
        <v>1287</v>
      </c>
      <c r="M5" s="282" t="s">
        <v>1288</v>
      </c>
      <c r="N5" s="282" t="s">
        <v>1289</v>
      </c>
    </row>
    <row r="6" spans="1:14" ht="14.4" x14ac:dyDescent="0.3">
      <c r="B6" s="209"/>
      <c r="C6"/>
      <c r="D6"/>
      <c r="E6"/>
      <c r="F6"/>
      <c r="G6"/>
      <c r="H6"/>
      <c r="I6" s="283" t="str">
        <f>IF(B6="","",COUNTIF($B$6:B6,"&gt;&amp;0"))</f>
        <v/>
      </c>
      <c r="J6" s="283"/>
      <c r="K6" s="283"/>
      <c r="L6" s="283"/>
      <c r="M6" s="283"/>
      <c r="N6" s="283"/>
    </row>
    <row r="7" spans="1:14" ht="14.4" x14ac:dyDescent="0.3">
      <c r="B7" s="209"/>
      <c r="C7"/>
      <c r="D7"/>
      <c r="E7"/>
      <c r="F7"/>
      <c r="G7"/>
      <c r="H7"/>
      <c r="I7" s="283" t="str">
        <f>IF(B7="","",COUNTIF($B$6:B7,"&gt;&amp;0"))</f>
        <v/>
      </c>
      <c r="J7" s="283"/>
      <c r="K7" s="283"/>
      <c r="L7" s="283"/>
      <c r="M7" s="283"/>
      <c r="N7" s="283"/>
    </row>
    <row r="8" spans="1:14" ht="14.4" x14ac:dyDescent="0.3">
      <c r="B8" s="209"/>
      <c r="C8"/>
      <c r="D8"/>
      <c r="E8"/>
      <c r="F8"/>
      <c r="G8"/>
      <c r="H8"/>
      <c r="I8" s="283" t="str">
        <f>IF(B8="","",COUNTIF($B$6:B8,"&gt;&amp;0"))</f>
        <v/>
      </c>
      <c r="J8" s="283"/>
      <c r="K8" s="283"/>
      <c r="L8" s="283"/>
      <c r="M8" s="283"/>
      <c r="N8" s="283"/>
    </row>
    <row r="9" spans="1:14" ht="14.4" x14ac:dyDescent="0.3">
      <c r="B9" s="209"/>
      <c r="C9"/>
      <c r="D9"/>
      <c r="E9"/>
      <c r="F9"/>
      <c r="G9"/>
      <c r="H9"/>
      <c r="I9" s="283" t="str">
        <f>IF(B9="","",COUNTIF($B$6:B9,"&gt;&amp;0"))</f>
        <v/>
      </c>
      <c r="J9" s="283"/>
      <c r="K9" s="283"/>
      <c r="L9" s="283"/>
      <c r="M9" s="283"/>
      <c r="N9" s="283"/>
    </row>
    <row r="10" spans="1:14" ht="14.4" x14ac:dyDescent="0.3">
      <c r="B10" s="209"/>
      <c r="C10"/>
      <c r="D10"/>
      <c r="E10"/>
      <c r="F10"/>
      <c r="G10"/>
      <c r="H10"/>
      <c r="I10" s="283" t="str">
        <f>IF(B10="","",COUNTIF($B$6:B10,"&gt;&amp;0"))</f>
        <v/>
      </c>
      <c r="J10" s="283"/>
      <c r="K10" s="283"/>
      <c r="L10" s="283"/>
      <c r="M10" s="283"/>
      <c r="N10" s="283"/>
    </row>
    <row r="11" spans="1:14" ht="14.4" x14ac:dyDescent="0.3">
      <c r="B11" s="62"/>
      <c r="C11"/>
      <c r="D11"/>
      <c r="E11"/>
      <c r="F11"/>
      <c r="G11"/>
      <c r="H11"/>
      <c r="I11" s="283" t="str">
        <f>IF(B11="","",COUNTIF($B$6:B11,"&gt;&amp;0"))</f>
        <v/>
      </c>
      <c r="J11" s="283"/>
      <c r="K11" s="283"/>
      <c r="L11" s="283"/>
      <c r="M11" s="283"/>
      <c r="N11" s="283"/>
    </row>
    <row r="12" spans="1:14" ht="14.4" x14ac:dyDescent="0.3">
      <c r="B12" s="209"/>
      <c r="C12"/>
      <c r="D12"/>
      <c r="E12"/>
      <c r="F12"/>
      <c r="G12"/>
      <c r="H12"/>
      <c r="I12" s="283" t="str">
        <f>IF(B12="","",COUNTIF($B$6:B12,"&gt;&amp;0"))</f>
        <v/>
      </c>
      <c r="J12" s="283"/>
      <c r="K12" s="283"/>
      <c r="L12" s="283"/>
      <c r="M12" s="283"/>
      <c r="N12" s="283"/>
    </row>
    <row r="13" spans="1:14" ht="14.4" x14ac:dyDescent="0.3">
      <c r="B13" s="209"/>
      <c r="C13"/>
      <c r="D13"/>
      <c r="E13"/>
      <c r="F13"/>
      <c r="G13"/>
      <c r="H13"/>
      <c r="I13" s="283" t="str">
        <f>IF(B13="","",COUNTIF($B$6:B13,"&gt;&amp;0"))</f>
        <v/>
      </c>
      <c r="J13" s="283"/>
      <c r="K13" s="283"/>
      <c r="L13" s="283"/>
      <c r="M13" s="283"/>
      <c r="N13" s="283"/>
    </row>
    <row r="14" spans="1:14" ht="14.4" x14ac:dyDescent="0.3">
      <c r="B14" s="209"/>
      <c r="C14"/>
      <c r="D14"/>
      <c r="E14"/>
      <c r="F14"/>
      <c r="G14"/>
      <c r="H14"/>
      <c r="I14" s="283" t="str">
        <f>IF(B14="","",COUNTIF($B$6:B14,"&gt;&amp;0"))</f>
        <v/>
      </c>
      <c r="J14" s="283"/>
      <c r="K14" s="283"/>
      <c r="L14" s="283"/>
      <c r="M14" s="283"/>
      <c r="N14" s="283"/>
    </row>
    <row r="15" spans="1:14" ht="14.4" x14ac:dyDescent="0.3">
      <c r="B15" s="209"/>
      <c r="C15"/>
      <c r="D15"/>
      <c r="E15"/>
      <c r="F15"/>
      <c r="G15"/>
      <c r="H15"/>
      <c r="I15" s="283" t="str">
        <f>IF(B15="","",COUNTIF($B$6:B15,"&gt;&amp;0"))</f>
        <v/>
      </c>
      <c r="J15" s="283"/>
      <c r="K15" s="283"/>
      <c r="L15" s="283"/>
      <c r="M15" s="283"/>
      <c r="N15" s="283"/>
    </row>
    <row r="16" spans="1:14" ht="14.4" x14ac:dyDescent="0.3">
      <c r="B16" s="209"/>
      <c r="C16"/>
      <c r="D16"/>
      <c r="E16"/>
      <c r="F16"/>
      <c r="G16"/>
      <c r="H16"/>
      <c r="I16" s="283" t="str">
        <f>IF(B16="","",COUNTIF($B$6:B16,"&gt;&amp;0"))</f>
        <v/>
      </c>
      <c r="J16" s="283"/>
      <c r="K16" s="283"/>
      <c r="L16" s="283"/>
      <c r="M16" s="283"/>
      <c r="N16" s="283"/>
    </row>
    <row r="17" spans="1:14" ht="14.4" x14ac:dyDescent="0.3">
      <c r="B17" s="209"/>
      <c r="C17"/>
      <c r="D17"/>
      <c r="E17"/>
      <c r="F17"/>
      <c r="G17"/>
      <c r="H17"/>
      <c r="I17" s="283" t="str">
        <f>IF(B17="","",COUNTIF($B$6:B17,"&gt;&amp;0"))</f>
        <v/>
      </c>
      <c r="J17" s="283"/>
      <c r="K17" s="283"/>
      <c r="L17" s="283"/>
      <c r="M17" s="283"/>
      <c r="N17" s="283"/>
    </row>
    <row r="18" spans="1:14" ht="14.4" x14ac:dyDescent="0.3">
      <c r="B18" s="209"/>
      <c r="C18"/>
      <c r="D18"/>
      <c r="E18"/>
      <c r="F18"/>
      <c r="G18"/>
      <c r="H18"/>
      <c r="I18" s="283" t="str">
        <f>IF(B18="","",COUNTIF($B$6:B18,"&gt;&amp;0"))</f>
        <v/>
      </c>
      <c r="J18" s="283"/>
      <c r="K18" s="283"/>
      <c r="L18" s="283"/>
      <c r="M18" s="283"/>
      <c r="N18" s="283"/>
    </row>
    <row r="19" spans="1:14" ht="14.4" x14ac:dyDescent="0.3">
      <c r="B19" s="209"/>
      <c r="C19"/>
      <c r="D19"/>
      <c r="E19"/>
      <c r="F19"/>
      <c r="G19"/>
      <c r="H19"/>
      <c r="I19" s="283" t="str">
        <f>IF(B19="","",COUNTIF($B$6:B19,"&gt;&amp;0"))</f>
        <v/>
      </c>
      <c r="J19" s="283"/>
      <c r="K19" s="283"/>
      <c r="L19" s="283"/>
      <c r="M19" s="283"/>
      <c r="N19" s="283"/>
    </row>
    <row r="20" spans="1:14" ht="14.4" x14ac:dyDescent="0.3">
      <c r="B20" s="209"/>
      <c r="C20"/>
      <c r="D20"/>
      <c r="E20"/>
      <c r="F20"/>
      <c r="G20"/>
      <c r="H20"/>
      <c r="I20" s="283" t="str">
        <f>IF(B20="","",COUNTIF($B$6:B20,"&gt;&amp;0"))</f>
        <v/>
      </c>
      <c r="J20" s="283"/>
      <c r="K20" s="283"/>
      <c r="L20" s="283"/>
      <c r="M20" s="283"/>
      <c r="N20" s="283"/>
    </row>
    <row r="21" spans="1:14" ht="14.4" x14ac:dyDescent="0.3">
      <c r="B21" s="209"/>
      <c r="C21"/>
      <c r="D21"/>
      <c r="E21"/>
      <c r="F21"/>
      <c r="G21"/>
      <c r="H21"/>
      <c r="I21" s="283" t="str">
        <f>IF(B21="","",COUNTIF($B$6:B21,"&gt;&amp;0"))</f>
        <v/>
      </c>
      <c r="J21" s="283"/>
      <c r="K21" s="283"/>
      <c r="L21" s="283"/>
      <c r="M21" s="283"/>
      <c r="N21" s="283"/>
    </row>
    <row r="22" spans="1:14" ht="14.4" x14ac:dyDescent="0.3">
      <c r="B22" s="209"/>
      <c r="C22"/>
      <c r="D22"/>
      <c r="E22"/>
      <c r="F22"/>
      <c r="G22"/>
      <c r="H22"/>
      <c r="I22" s="283" t="str">
        <f>IF(B22="","",COUNTIF($B$6:B22,"&gt;&amp;0"))</f>
        <v/>
      </c>
      <c r="J22" s="283"/>
      <c r="K22" s="283"/>
      <c r="L22" s="283"/>
      <c r="M22" s="283"/>
      <c r="N22" s="283"/>
    </row>
    <row r="23" spans="1:14" ht="14.4" x14ac:dyDescent="0.3">
      <c r="B23" s="209"/>
      <c r="C23"/>
      <c r="D23"/>
      <c r="E23"/>
      <c r="F23"/>
      <c r="G23"/>
      <c r="H23"/>
      <c r="I23" s="283" t="str">
        <f>IF(B23="","",COUNTIF($B$6:B23,"&gt;&amp;0"))</f>
        <v/>
      </c>
      <c r="J23" s="283"/>
      <c r="K23" s="283"/>
      <c r="L23" s="283"/>
      <c r="M23" s="283"/>
      <c r="N23" s="283"/>
    </row>
    <row r="24" spans="1:14" ht="14.4" x14ac:dyDescent="0.3">
      <c r="B24" s="209"/>
      <c r="C24"/>
      <c r="D24"/>
      <c r="E24"/>
      <c r="F24"/>
      <c r="G24"/>
      <c r="H24"/>
      <c r="I24" s="283" t="str">
        <f>IF(B24="","",COUNTIF($B$6:B24,"&gt;&amp;0"))</f>
        <v/>
      </c>
      <c r="J24" s="283"/>
      <c r="K24" s="283"/>
      <c r="L24" s="283"/>
      <c r="M24" s="283"/>
      <c r="N24" s="283"/>
    </row>
    <row r="25" spans="1:14" ht="14.4" x14ac:dyDescent="0.3">
      <c r="B25" s="209"/>
      <c r="C25"/>
      <c r="D25"/>
      <c r="E25"/>
      <c r="F25"/>
      <c r="G25"/>
      <c r="H25"/>
      <c r="I25" s="283" t="str">
        <f>IF(B25="","",COUNTIF($B$6:B25,"&gt;&amp;0"))</f>
        <v/>
      </c>
      <c r="J25" s="283"/>
      <c r="K25" s="283"/>
      <c r="L25" s="283"/>
      <c r="M25" s="283"/>
      <c r="N25" s="283"/>
    </row>
    <row r="26" spans="1:14" ht="14.4" x14ac:dyDescent="0.3">
      <c r="B26" s="209"/>
      <c r="C26"/>
      <c r="D26"/>
      <c r="E26"/>
      <c r="F26"/>
      <c r="G26"/>
      <c r="H26"/>
      <c r="I26" s="283" t="str">
        <f>IF(B26="","",COUNTIF($B$6:B26,"&gt;&amp;0"))</f>
        <v/>
      </c>
      <c r="J26" s="283"/>
      <c r="K26" s="283"/>
      <c r="L26" s="283"/>
      <c r="M26" s="283"/>
      <c r="N26" s="283"/>
    </row>
    <row r="27" spans="1:14" ht="14.4" x14ac:dyDescent="0.3">
      <c r="B27" s="209"/>
      <c r="C27"/>
      <c r="D27"/>
      <c r="E27"/>
      <c r="F27"/>
      <c r="G27"/>
      <c r="H27"/>
      <c r="I27" s="283" t="str">
        <f>IF(B27="","",COUNTIF($B$6:B27,"&gt;&amp;0"))</f>
        <v/>
      </c>
      <c r="J27" s="283"/>
      <c r="K27" s="283"/>
      <c r="L27" s="283"/>
      <c r="M27" s="283"/>
      <c r="N27" s="283"/>
    </row>
    <row r="28" spans="1:14" ht="14.4" x14ac:dyDescent="0.3">
      <c r="B28" s="209"/>
      <c r="C28"/>
      <c r="D28"/>
      <c r="E28"/>
      <c r="F28"/>
      <c r="G28"/>
      <c r="H28"/>
      <c r="I28" s="283" t="str">
        <f>IF(B28="","",COUNTIF($B$6:B28,"&gt;&amp;0"))</f>
        <v/>
      </c>
      <c r="J28" s="283"/>
      <c r="K28" s="283"/>
      <c r="L28" s="283"/>
      <c r="M28" s="283"/>
      <c r="N28" s="283"/>
    </row>
    <row r="29" spans="1:14" ht="14.4" x14ac:dyDescent="0.3">
      <c r="B29" s="209"/>
      <c r="C29"/>
      <c r="D29"/>
      <c r="E29"/>
      <c r="F29"/>
      <c r="G29"/>
      <c r="H29"/>
      <c r="I29" s="283" t="str">
        <f>IF(B29="","",COUNTIF($B$6:B29,"&gt;&amp;0"))</f>
        <v/>
      </c>
      <c r="J29" s="283"/>
      <c r="K29" s="283"/>
      <c r="L29" s="283"/>
      <c r="M29" s="283"/>
      <c r="N29" s="283"/>
    </row>
    <row r="30" spans="1:14" ht="14.4" x14ac:dyDescent="0.3">
      <c r="A30"/>
      <c r="B30" s="210"/>
      <c r="C30"/>
      <c r="D30"/>
      <c r="E30"/>
      <c r="F30"/>
      <c r="G30"/>
      <c r="H30"/>
      <c r="I30" s="283" t="str">
        <f>IF(B30="","",COUNTIF($B$6:B30,"&gt;&amp;0"))</f>
        <v/>
      </c>
      <c r="J30" s="283"/>
      <c r="K30" s="283"/>
      <c r="L30" s="283"/>
      <c r="M30" s="283"/>
      <c r="N30" s="283"/>
    </row>
    <row r="31" spans="1:14" ht="14.4" x14ac:dyDescent="0.3">
      <c r="A31"/>
      <c r="B31" s="210"/>
      <c r="C31"/>
      <c r="D31"/>
      <c r="E31"/>
      <c r="F31"/>
      <c r="G31"/>
      <c r="H31"/>
      <c r="I31" s="283" t="str">
        <f>IF(B31="","",COUNTIF($B$6:B31,"&gt;&amp;0"))</f>
        <v/>
      </c>
      <c r="J31" s="283"/>
      <c r="K31" s="283"/>
      <c r="L31" s="283"/>
      <c r="M31" s="283"/>
      <c r="N31" s="283"/>
    </row>
    <row r="32" spans="1:14" ht="14.4" x14ac:dyDescent="0.3">
      <c r="A32"/>
      <c r="B32" s="210"/>
      <c r="C32"/>
      <c r="D32"/>
      <c r="E32"/>
      <c r="F32"/>
      <c r="G32"/>
      <c r="H32"/>
      <c r="I32" s="283" t="str">
        <f>IF(B32="","",COUNTIF($B$6:B32,"&gt;&amp;0"))</f>
        <v/>
      </c>
      <c r="J32" s="283"/>
      <c r="K32" s="283"/>
      <c r="L32" s="283"/>
      <c r="M32" s="283"/>
      <c r="N32" s="283"/>
    </row>
    <row r="33" spans="1:14" ht="14.4" x14ac:dyDescent="0.3">
      <c r="A33"/>
      <c r="B33" s="210"/>
      <c r="C33"/>
      <c r="D33"/>
      <c r="E33"/>
      <c r="F33"/>
      <c r="G33"/>
      <c r="H33"/>
      <c r="I33" s="283" t="str">
        <f>IF(B33="","",COUNTIF($B$6:B33,"&gt;&amp;0"))</f>
        <v/>
      </c>
      <c r="J33" s="283"/>
      <c r="K33" s="283"/>
      <c r="L33" s="283"/>
      <c r="M33" s="283"/>
      <c r="N33" s="283"/>
    </row>
    <row r="34" spans="1:14" ht="14.4" x14ac:dyDescent="0.3">
      <c r="A34"/>
      <c r="B34" s="210"/>
      <c r="C34"/>
      <c r="D34"/>
      <c r="E34"/>
      <c r="F34"/>
      <c r="G34"/>
      <c r="H34"/>
      <c r="I34" s="283" t="str">
        <f>IF(B34="","",COUNTIF($B$6:B34,"&gt;&amp;0"))</f>
        <v/>
      </c>
      <c r="J34" s="283"/>
      <c r="K34" s="283"/>
      <c r="L34" s="283"/>
      <c r="M34" s="283"/>
      <c r="N34" s="283"/>
    </row>
    <row r="35" spans="1:14" ht="14.4" x14ac:dyDescent="0.3">
      <c r="A35"/>
      <c r="B35" s="210"/>
      <c r="C35"/>
      <c r="D35"/>
      <c r="E35"/>
      <c r="F35"/>
      <c r="G35"/>
      <c r="H35"/>
      <c r="I35" s="283" t="str">
        <f>IF(B35="","",COUNTIF($B$6:B35,"&gt;&amp;0"))</f>
        <v/>
      </c>
      <c r="J35" s="283"/>
      <c r="K35" s="283"/>
      <c r="L35" s="283"/>
      <c r="M35" s="283"/>
      <c r="N35" s="283"/>
    </row>
    <row r="36" spans="1:14" ht="14.4" x14ac:dyDescent="0.3">
      <c r="A36"/>
      <c r="B36" s="210"/>
      <c r="C36"/>
      <c r="D36"/>
      <c r="E36"/>
      <c r="F36"/>
      <c r="G36"/>
      <c r="H36"/>
      <c r="I36" s="283" t="str">
        <f>IF(B36="","",COUNTIF($B$6:B36,"&gt;&amp;0"))</f>
        <v/>
      </c>
      <c r="J36" s="283"/>
      <c r="K36" s="283"/>
      <c r="L36" s="283"/>
      <c r="M36" s="283"/>
      <c r="N36" s="283"/>
    </row>
    <row r="37" spans="1:14" ht="14.4" x14ac:dyDescent="0.3">
      <c r="A37"/>
      <c r="B37" s="210"/>
      <c r="C37"/>
      <c r="D37"/>
      <c r="E37"/>
      <c r="F37"/>
      <c r="G37"/>
      <c r="H37"/>
      <c r="I37" s="283" t="str">
        <f>IF(B37="","",COUNTIF($B$6:B37,"&gt;&amp;0"))</f>
        <v/>
      </c>
      <c r="J37" s="283"/>
      <c r="K37" s="283"/>
      <c r="L37" s="283"/>
      <c r="M37" s="283"/>
      <c r="N37" s="283"/>
    </row>
    <row r="38" spans="1:14" ht="14.4" x14ac:dyDescent="0.3">
      <c r="A38"/>
      <c r="B38" s="210"/>
      <c r="C38"/>
      <c r="D38"/>
      <c r="E38"/>
      <c r="F38"/>
      <c r="G38"/>
      <c r="H38"/>
      <c r="I38" s="283" t="str">
        <f>IF(B38="","",COUNTIF($B$6:B38,"&gt;&amp;0"))</f>
        <v/>
      </c>
      <c r="J38" s="283"/>
      <c r="K38" s="283"/>
      <c r="L38" s="283"/>
      <c r="M38" s="283"/>
      <c r="N38" s="283"/>
    </row>
    <row r="39" spans="1:14" ht="14.4" x14ac:dyDescent="0.3">
      <c r="A39"/>
      <c r="B39" s="210"/>
      <c r="C39"/>
      <c r="D39"/>
      <c r="E39"/>
      <c r="F39"/>
      <c r="G39"/>
      <c r="H39"/>
      <c r="I39" s="283" t="str">
        <f>IF(B39="","",COUNTIF($B$6:B39,"&gt;&amp;0"))</f>
        <v/>
      </c>
      <c r="J39" s="283"/>
      <c r="K39" s="283"/>
      <c r="L39" s="283"/>
      <c r="M39" s="283"/>
      <c r="N39" s="283"/>
    </row>
    <row r="40" spans="1:14" ht="14.4" x14ac:dyDescent="0.3">
      <c r="A40"/>
      <c r="B40" s="210"/>
      <c r="C40"/>
      <c r="D40"/>
      <c r="E40"/>
      <c r="F40"/>
      <c r="G40"/>
      <c r="H40"/>
      <c r="I40" s="283" t="str">
        <f>IF(B40="","",COUNTIF($B$6:B40,"&gt;&amp;0"))</f>
        <v/>
      </c>
      <c r="J40" s="283"/>
      <c r="K40" s="283"/>
      <c r="L40" s="283"/>
      <c r="M40" s="283"/>
      <c r="N40" s="283"/>
    </row>
    <row r="41" spans="1:14" ht="14.4" x14ac:dyDescent="0.3">
      <c r="A41"/>
      <c r="B41" s="210"/>
      <c r="C41"/>
      <c r="D41"/>
      <c r="E41"/>
      <c r="F41"/>
      <c r="G41"/>
      <c r="H41"/>
      <c r="I41" s="283" t="str">
        <f>IF(B41="","",COUNTIF($B$6:B41,"&gt;&amp;0"))</f>
        <v/>
      </c>
      <c r="J41" s="283"/>
      <c r="K41" s="283"/>
      <c r="L41" s="283"/>
      <c r="M41" s="283"/>
      <c r="N41" s="283"/>
    </row>
    <row r="42" spans="1:14" ht="14.4" x14ac:dyDescent="0.3">
      <c r="A42"/>
      <c r="B42" s="210"/>
      <c r="C42"/>
      <c r="D42"/>
      <c r="E42"/>
      <c r="F42"/>
      <c r="G42"/>
      <c r="H42"/>
      <c r="I42" s="283" t="str">
        <f>IF(B42="","",COUNTIF($B$6:B42,"&gt;&amp;0"))</f>
        <v/>
      </c>
      <c r="J42" s="283"/>
      <c r="K42" s="283"/>
      <c r="L42" s="283"/>
      <c r="M42" s="283"/>
      <c r="N42" s="283"/>
    </row>
    <row r="43" spans="1:14" ht="14.4" x14ac:dyDescent="0.3">
      <c r="A43"/>
      <c r="B43" s="210"/>
      <c r="C43"/>
      <c r="D43"/>
      <c r="E43"/>
      <c r="F43"/>
      <c r="G43"/>
      <c r="H43"/>
      <c r="I43" s="283" t="str">
        <f>IF(B43="","",COUNTIF($B$6:B43,"&gt;&amp;0"))</f>
        <v/>
      </c>
      <c r="J43" s="283"/>
      <c r="K43" s="283"/>
      <c r="L43" s="283"/>
      <c r="M43" s="283"/>
      <c r="N43" s="283"/>
    </row>
    <row r="44" spans="1:14" ht="14.4" x14ac:dyDescent="0.3">
      <c r="A44"/>
      <c r="B44" s="210"/>
      <c r="C44"/>
      <c r="D44"/>
      <c r="E44"/>
      <c r="F44"/>
      <c r="G44"/>
      <c r="H44"/>
      <c r="I44" s="283" t="str">
        <f>IF(B44="","",COUNTIF($B$6:B44,"&gt;&amp;0"))</f>
        <v/>
      </c>
      <c r="J44" s="283"/>
      <c r="K44" s="283"/>
      <c r="L44" s="283"/>
      <c r="M44" s="283"/>
      <c r="N44" s="283"/>
    </row>
    <row r="45" spans="1:14" ht="14.4" x14ac:dyDescent="0.3">
      <c r="A45"/>
      <c r="B45" s="210"/>
      <c r="C45"/>
      <c r="D45"/>
      <c r="E45"/>
      <c r="F45"/>
      <c r="G45"/>
      <c r="H45"/>
      <c r="I45" s="283" t="str">
        <f>IF(B45="","",COUNTIF($B$6:B45,"&gt;&amp;0"))</f>
        <v/>
      </c>
      <c r="J45" s="283"/>
      <c r="K45" s="283"/>
      <c r="L45" s="283"/>
      <c r="M45" s="283"/>
      <c r="N45" s="283"/>
    </row>
    <row r="46" spans="1:14" ht="14.4" x14ac:dyDescent="0.3">
      <c r="A46"/>
      <c r="B46" s="210"/>
      <c r="C46"/>
      <c r="D46"/>
      <c r="E46"/>
      <c r="F46"/>
      <c r="G46"/>
      <c r="H46"/>
      <c r="I46" s="283" t="str">
        <f>IF(B46="","",COUNTIF($B$6:B46,"&gt;&amp;0"))</f>
        <v/>
      </c>
      <c r="J46" s="283"/>
      <c r="K46" s="283"/>
      <c r="L46" s="283"/>
      <c r="M46" s="283"/>
      <c r="N46" s="283"/>
    </row>
    <row r="47" spans="1:14" ht="14.4" x14ac:dyDescent="0.3">
      <c r="A47"/>
      <c r="B47" s="210"/>
      <c r="C47"/>
      <c r="D47"/>
      <c r="E47"/>
      <c r="F47"/>
      <c r="G47"/>
      <c r="H47"/>
      <c r="I47" s="283" t="str">
        <f>IF(B47="","",COUNTIF($B$6:B47,"&gt;&amp;0"))</f>
        <v/>
      </c>
      <c r="J47" s="283"/>
      <c r="K47" s="283"/>
      <c r="L47" s="283"/>
      <c r="M47" s="283"/>
      <c r="N47" s="283"/>
    </row>
    <row r="48" spans="1:14" x14ac:dyDescent="0.3">
      <c r="B48" s="209"/>
      <c r="I48" s="283" t="str">
        <f>IF(B48="","",COUNTIF($B$6:B48,"&gt;&amp;0"))</f>
        <v/>
      </c>
      <c r="J48" s="283"/>
      <c r="K48" s="283"/>
      <c r="L48" s="283"/>
      <c r="M48" s="283"/>
      <c r="N48" s="283"/>
    </row>
    <row r="49" spans="2:14" x14ac:dyDescent="0.3">
      <c r="B49" s="209"/>
      <c r="C49" s="201"/>
      <c r="D49" s="50"/>
      <c r="E49" s="50"/>
      <c r="F49" s="50"/>
      <c r="G49" s="50"/>
      <c r="H49" s="50"/>
      <c r="I49" s="283" t="str">
        <f>IF(B49="","",COUNTIF($B$6:B49,"&gt;&amp;0"))</f>
        <v/>
      </c>
      <c r="J49" s="283"/>
      <c r="K49" s="283"/>
      <c r="L49" s="283"/>
      <c r="M49" s="283"/>
      <c r="N49" s="283"/>
    </row>
    <row r="50" spans="2:14" x14ac:dyDescent="0.3">
      <c r="B50" s="209"/>
      <c r="C50" s="201"/>
      <c r="D50" s="50"/>
      <c r="E50" s="50"/>
      <c r="F50" s="50"/>
      <c r="G50" s="50"/>
      <c r="H50" s="50"/>
      <c r="I50" s="283" t="str">
        <f>IF(B50="","",COUNTIF($B$6:B50,"&gt;&amp;0"))</f>
        <v/>
      </c>
      <c r="J50" s="283"/>
      <c r="K50" s="283"/>
      <c r="L50" s="283"/>
      <c r="M50" s="283"/>
      <c r="N50" s="283"/>
    </row>
    <row r="51" spans="2:14" x14ac:dyDescent="0.3">
      <c r="B51" s="209"/>
      <c r="C51" s="201"/>
      <c r="D51" s="50"/>
      <c r="E51" s="50"/>
      <c r="F51" s="50"/>
      <c r="G51" s="50"/>
      <c r="H51" s="50"/>
      <c r="I51" s="283" t="str">
        <f>IF(B51="","",COUNTIF($B$6:B51,"&gt;&amp;0"))</f>
        <v/>
      </c>
      <c r="J51" s="283"/>
      <c r="K51" s="283"/>
      <c r="L51" s="283"/>
      <c r="M51" s="283"/>
      <c r="N51" s="283"/>
    </row>
    <row r="52" spans="2:14" x14ac:dyDescent="0.3">
      <c r="B52" s="209"/>
      <c r="C52" s="201"/>
      <c r="D52" s="50"/>
      <c r="E52" s="50"/>
      <c r="F52" s="50"/>
      <c r="G52" s="50"/>
      <c r="H52" s="50"/>
      <c r="I52" s="283" t="str">
        <f>IF(B52="","",COUNTIF($B$6:B52,"&gt;&amp;0"))</f>
        <v/>
      </c>
      <c r="J52" s="283"/>
      <c r="K52" s="283"/>
      <c r="L52" s="283"/>
      <c r="M52" s="283"/>
      <c r="N52" s="283"/>
    </row>
    <row r="53" spans="2:14" x14ac:dyDescent="0.3">
      <c r="B53" s="209"/>
      <c r="C53" s="201"/>
      <c r="D53" s="50"/>
      <c r="E53" s="50"/>
      <c r="F53" s="50"/>
      <c r="G53" s="50"/>
      <c r="H53" s="50"/>
      <c r="I53" s="283" t="str">
        <f>IF(B53="","",COUNTIF($B$6:B53,"&gt;&amp;0"))</f>
        <v/>
      </c>
      <c r="J53" s="283"/>
      <c r="K53" s="283"/>
      <c r="L53" s="283"/>
      <c r="M53" s="283"/>
      <c r="N53" s="283"/>
    </row>
    <row r="54" spans="2:14" x14ac:dyDescent="0.3">
      <c r="B54" s="209"/>
      <c r="C54" s="201"/>
      <c r="D54" s="50"/>
      <c r="E54" s="50"/>
      <c r="F54" s="50"/>
      <c r="G54" s="50"/>
      <c r="H54" s="50"/>
      <c r="I54" s="283" t="str">
        <f>IF(B54="","",COUNTIF($B$6:B54,"&gt;&amp;0"))</f>
        <v/>
      </c>
      <c r="J54" s="283"/>
      <c r="K54" s="283"/>
      <c r="L54" s="283"/>
      <c r="M54" s="283"/>
      <c r="N54" s="283"/>
    </row>
    <row r="55" spans="2:14" x14ac:dyDescent="0.3">
      <c r="B55" s="209"/>
      <c r="C55" s="201"/>
      <c r="D55" s="50"/>
      <c r="E55" s="50"/>
      <c r="F55" s="50"/>
      <c r="G55" s="50"/>
      <c r="H55" s="50"/>
      <c r="I55" s="283" t="str">
        <f>IF(B55="","",COUNTIF($B$6:B55,"&gt;&amp;0"))</f>
        <v/>
      </c>
      <c r="J55" s="283"/>
      <c r="K55" s="283"/>
      <c r="L55" s="283"/>
      <c r="M55" s="283"/>
      <c r="N55" s="283"/>
    </row>
    <row r="56" spans="2:14" x14ac:dyDescent="0.3">
      <c r="B56" s="209"/>
      <c r="C56" s="201"/>
      <c r="D56" s="50"/>
      <c r="E56" s="50"/>
      <c r="F56" s="50"/>
      <c r="G56" s="50"/>
      <c r="H56" s="50"/>
      <c r="I56" s="283" t="str">
        <f>IF(B56="","",COUNTIF($B$6:B56,"&gt;&amp;0"))</f>
        <v/>
      </c>
      <c r="J56" s="283"/>
      <c r="K56" s="283"/>
      <c r="L56" s="283"/>
      <c r="M56" s="283"/>
      <c r="N56" s="283"/>
    </row>
    <row r="57" spans="2:14" x14ac:dyDescent="0.3">
      <c r="B57" s="209"/>
      <c r="C57" s="201"/>
      <c r="D57" s="50"/>
      <c r="E57" s="50"/>
      <c r="F57" s="50"/>
      <c r="G57" s="50"/>
      <c r="H57" s="50"/>
      <c r="I57" s="283" t="str">
        <f>IF(B57="","",COUNTIF($B$6:B57,"&gt;&amp;0"))</f>
        <v/>
      </c>
      <c r="J57" s="283"/>
      <c r="K57" s="283"/>
      <c r="L57" s="283"/>
      <c r="M57" s="283"/>
      <c r="N57" s="283"/>
    </row>
    <row r="58" spans="2:14" x14ac:dyDescent="0.3">
      <c r="B58" s="209"/>
      <c r="C58" s="201"/>
      <c r="D58" s="50"/>
      <c r="E58" s="50"/>
      <c r="F58" s="50"/>
      <c r="G58" s="50"/>
      <c r="H58" s="50"/>
      <c r="I58" s="283" t="str">
        <f>IF(B58="","",COUNTIF($B$6:B58,"&gt;&amp;0"))</f>
        <v/>
      </c>
      <c r="J58" s="283"/>
      <c r="K58" s="283"/>
      <c r="L58" s="283"/>
      <c r="M58" s="283"/>
      <c r="N58" s="283"/>
    </row>
    <row r="59" spans="2:14" x14ac:dyDescent="0.3">
      <c r="B59" s="209"/>
      <c r="C59" s="201"/>
      <c r="D59" s="50"/>
      <c r="E59" s="50"/>
      <c r="F59" s="50"/>
      <c r="G59" s="50"/>
      <c r="H59" s="50"/>
      <c r="I59" s="283" t="str">
        <f>IF(B59="","",COUNTIF($B$6:B59,"&gt;&amp;0"))</f>
        <v/>
      </c>
      <c r="J59" s="283"/>
      <c r="K59" s="283"/>
      <c r="L59" s="283"/>
      <c r="M59" s="283"/>
      <c r="N59" s="283"/>
    </row>
    <row r="60" spans="2:14" x14ac:dyDescent="0.3">
      <c r="C60" s="201"/>
      <c r="D60" s="50"/>
      <c r="E60" s="50"/>
      <c r="F60" s="50"/>
      <c r="G60" s="50"/>
      <c r="H60" s="50"/>
      <c r="I60" s="283" t="str">
        <f>IF(B60="","",COUNTIF($B$6:B60,"&gt;&amp;0"))</f>
        <v/>
      </c>
      <c r="J60" s="283"/>
      <c r="K60" s="283"/>
      <c r="L60" s="283"/>
      <c r="M60" s="283"/>
      <c r="N60" s="283"/>
    </row>
    <row r="61" spans="2:14" x14ac:dyDescent="0.3">
      <c r="C61" s="201"/>
      <c r="D61" s="50"/>
      <c r="E61" s="50"/>
      <c r="F61" s="50"/>
      <c r="G61" s="50"/>
      <c r="H61" s="50"/>
      <c r="I61" s="283" t="str">
        <f>IF(B61="","",COUNTIF($B$6:B61,"&gt;&amp;0"))</f>
        <v/>
      </c>
      <c r="J61" s="283"/>
      <c r="K61" s="283"/>
      <c r="L61" s="283"/>
      <c r="M61" s="283"/>
      <c r="N61" s="283"/>
    </row>
    <row r="62" spans="2:14" x14ac:dyDescent="0.3">
      <c r="C62" s="201"/>
      <c r="D62" s="50"/>
      <c r="E62" s="50"/>
      <c r="F62" s="50"/>
      <c r="G62" s="50"/>
      <c r="H62" s="50"/>
      <c r="I62" s="283" t="str">
        <f>IF(B62="","",COUNTIF($B$6:B62,"&gt;&amp;0"))</f>
        <v/>
      </c>
      <c r="J62" s="283"/>
      <c r="K62" s="283"/>
      <c r="L62" s="283"/>
      <c r="M62" s="283"/>
      <c r="N62" s="283"/>
    </row>
    <row r="63" spans="2:14" x14ac:dyDescent="0.3">
      <c r="C63" s="201"/>
      <c r="D63" s="50"/>
      <c r="E63" s="50"/>
      <c r="F63" s="50"/>
      <c r="G63" s="50"/>
      <c r="H63" s="50"/>
      <c r="I63" s="283" t="str">
        <f>IF(B63="","",COUNTIF($B$6:B63,"&gt;&amp;0"))</f>
        <v/>
      </c>
      <c r="J63" s="283"/>
      <c r="K63" s="283"/>
      <c r="L63" s="283"/>
      <c r="M63" s="283"/>
      <c r="N63" s="283"/>
    </row>
    <row r="64" spans="2:14" x14ac:dyDescent="0.3">
      <c r="C64" s="201"/>
      <c r="D64" s="50"/>
      <c r="E64" s="50"/>
      <c r="F64" s="50"/>
      <c r="G64" s="50"/>
      <c r="H64" s="50"/>
      <c r="I64" s="283" t="str">
        <f>IF(B64="","",COUNTIF($B$6:B64,"&gt;&amp;0"))</f>
        <v/>
      </c>
      <c r="J64" s="283"/>
      <c r="K64" s="283"/>
      <c r="L64" s="283"/>
      <c r="M64" s="283"/>
      <c r="N64" s="283"/>
    </row>
    <row r="65" spans="3:14" x14ac:dyDescent="0.3">
      <c r="C65" s="201"/>
      <c r="D65" s="50"/>
      <c r="E65" s="50"/>
      <c r="F65" s="50"/>
      <c r="G65" s="50"/>
      <c r="H65" s="50"/>
      <c r="I65" s="283" t="str">
        <f>IF(B65="","",COUNTIF($B$6:B65,"&gt;&amp;0"))</f>
        <v/>
      </c>
      <c r="J65" s="283"/>
      <c r="K65" s="283"/>
      <c r="L65" s="283"/>
      <c r="M65" s="283"/>
      <c r="N65" s="283"/>
    </row>
    <row r="66" spans="3:14" x14ac:dyDescent="0.3">
      <c r="C66" s="201"/>
      <c r="D66" s="50"/>
      <c r="E66" s="50"/>
      <c r="F66" s="50"/>
      <c r="G66" s="50"/>
      <c r="H66" s="50"/>
      <c r="I66" s="283" t="str">
        <f>IF(B66="","",COUNTIF($B$6:B66,"&gt;&amp;0"))</f>
        <v/>
      </c>
      <c r="J66" s="283"/>
      <c r="K66" s="283"/>
      <c r="L66" s="283"/>
      <c r="M66" s="283"/>
      <c r="N66" s="283"/>
    </row>
    <row r="67" spans="3:14" x14ac:dyDescent="0.3">
      <c r="C67" s="201"/>
      <c r="D67" s="50"/>
      <c r="E67" s="50"/>
      <c r="F67" s="50"/>
      <c r="G67" s="50"/>
      <c r="H67" s="50"/>
      <c r="I67" s="283" t="str">
        <f>IF(B67="","",COUNTIF($B$6:B67,"&gt;&amp;0"))</f>
        <v/>
      </c>
      <c r="J67" s="283"/>
      <c r="K67" s="283"/>
      <c r="L67" s="283"/>
      <c r="M67" s="283"/>
      <c r="N67" s="283"/>
    </row>
    <row r="68" spans="3:14" x14ac:dyDescent="0.3">
      <c r="C68" s="201"/>
      <c r="D68" s="50"/>
      <c r="E68" s="50"/>
      <c r="F68" s="50"/>
      <c r="G68" s="50"/>
      <c r="H68" s="50"/>
      <c r="I68" s="283" t="str">
        <f>IF(B68="","",COUNTIF($B$6:B68,"&gt;&amp;0"))</f>
        <v/>
      </c>
      <c r="J68" s="283"/>
      <c r="K68" s="283"/>
      <c r="L68" s="283"/>
      <c r="M68" s="283"/>
      <c r="N68" s="283"/>
    </row>
    <row r="69" spans="3:14" x14ac:dyDescent="0.3">
      <c r="C69" s="201"/>
      <c r="D69" s="50"/>
      <c r="E69" s="50"/>
      <c r="F69" s="50"/>
      <c r="G69" s="50"/>
      <c r="H69" s="50"/>
      <c r="I69" s="283" t="str">
        <f>IF(B69="","",COUNTIF($B$6:B69,"&gt;&amp;0"))</f>
        <v/>
      </c>
      <c r="J69" s="283"/>
      <c r="K69" s="283"/>
      <c r="L69" s="283"/>
      <c r="M69" s="283"/>
      <c r="N69" s="283"/>
    </row>
    <row r="70" spans="3:14" x14ac:dyDescent="0.3">
      <c r="C70" s="201"/>
      <c r="D70" s="50"/>
      <c r="E70" s="50"/>
      <c r="F70" s="50"/>
      <c r="G70" s="50"/>
      <c r="H70" s="50"/>
      <c r="I70" s="283" t="str">
        <f>IF(B70="","",COUNTIF($B$6:B70,"&gt;&amp;0"))</f>
        <v/>
      </c>
      <c r="J70" s="283"/>
      <c r="K70" s="283"/>
      <c r="L70" s="283"/>
      <c r="M70" s="283"/>
      <c r="N70" s="283"/>
    </row>
    <row r="71" spans="3:14" x14ac:dyDescent="0.3">
      <c r="C71" s="201"/>
      <c r="D71" s="50"/>
      <c r="E71" s="50"/>
      <c r="F71" s="50"/>
      <c r="G71" s="50"/>
      <c r="H71" s="50"/>
      <c r="I71" s="283" t="str">
        <f>IF(B71="","",COUNTIF($B$6:B71,"&gt;&amp;0"))</f>
        <v/>
      </c>
      <c r="J71" s="283"/>
      <c r="K71" s="283"/>
      <c r="L71" s="283"/>
      <c r="M71" s="283"/>
      <c r="N71" s="283"/>
    </row>
    <row r="72" spans="3:14" x14ac:dyDescent="0.3">
      <c r="C72" s="201"/>
      <c r="D72" s="50"/>
      <c r="E72" s="50"/>
      <c r="F72" s="50"/>
      <c r="G72" s="50"/>
      <c r="H72" s="50"/>
      <c r="I72" s="283" t="str">
        <f>IF(B72="","",COUNTIF($B$6:B72,"&gt;&amp;0"))</f>
        <v/>
      </c>
      <c r="J72" s="283"/>
      <c r="K72" s="283"/>
      <c r="L72" s="283"/>
      <c r="M72" s="283"/>
      <c r="N72" s="283"/>
    </row>
    <row r="73" spans="3:14" x14ac:dyDescent="0.3">
      <c r="C73" s="201"/>
      <c r="D73" s="50"/>
      <c r="E73" s="50"/>
      <c r="F73" s="50"/>
      <c r="G73" s="50"/>
      <c r="H73" s="50"/>
      <c r="I73" s="283" t="str">
        <f>IF(B73="","",COUNTIF($B$6:B73,"&gt;&amp;0"))</f>
        <v/>
      </c>
      <c r="J73" s="283"/>
      <c r="K73" s="283"/>
      <c r="L73" s="283"/>
      <c r="M73" s="283"/>
      <c r="N73" s="283"/>
    </row>
    <row r="74" spans="3:14" x14ac:dyDescent="0.3">
      <c r="C74" s="201"/>
      <c r="D74" s="50"/>
      <c r="E74" s="50"/>
      <c r="F74" s="50"/>
      <c r="G74" s="50"/>
      <c r="H74" s="50"/>
      <c r="I74" s="283" t="str">
        <f>IF(B74="","",COUNTIF($B$6:B74,"&gt;&amp;0"))</f>
        <v/>
      </c>
      <c r="J74" s="283"/>
      <c r="K74" s="283"/>
      <c r="L74" s="283"/>
      <c r="M74" s="283"/>
      <c r="N74" s="283"/>
    </row>
    <row r="75" spans="3:14" x14ac:dyDescent="0.3">
      <c r="C75" s="201"/>
      <c r="D75" s="50"/>
      <c r="E75" s="50"/>
      <c r="F75" s="50"/>
      <c r="G75" s="50"/>
      <c r="H75" s="50"/>
      <c r="I75" s="283" t="str">
        <f>IF(B75="","",COUNTIF($B$6:B75,"&gt;&amp;0"))</f>
        <v/>
      </c>
      <c r="J75" s="283"/>
      <c r="K75" s="283"/>
      <c r="L75" s="283"/>
      <c r="M75" s="283"/>
      <c r="N75" s="283"/>
    </row>
    <row r="76" spans="3:14" x14ac:dyDescent="0.3">
      <c r="C76" s="201"/>
      <c r="D76" s="50"/>
      <c r="E76" s="50"/>
      <c r="F76" s="50"/>
      <c r="G76" s="50"/>
      <c r="H76" s="50"/>
      <c r="I76" s="283" t="str">
        <f>IF(B76="","",COUNTIF($B$6:B76,"&gt;&amp;0"))</f>
        <v/>
      </c>
      <c r="J76" s="283"/>
      <c r="K76" s="283"/>
      <c r="L76" s="283"/>
      <c r="M76" s="283"/>
      <c r="N76" s="283"/>
    </row>
    <row r="77" spans="3:14" x14ac:dyDescent="0.3">
      <c r="C77" s="201"/>
      <c r="D77" s="50"/>
      <c r="E77" s="50"/>
      <c r="F77" s="50"/>
      <c r="G77" s="50"/>
      <c r="H77" s="50"/>
      <c r="I77" s="283" t="str">
        <f>IF(B77="","",COUNTIF($B$6:B77,"&gt;&amp;0"))</f>
        <v/>
      </c>
      <c r="J77" s="283"/>
      <c r="K77" s="283"/>
      <c r="L77" s="283"/>
      <c r="M77" s="283"/>
      <c r="N77" s="283"/>
    </row>
    <row r="78" spans="3:14" x14ac:dyDescent="0.3">
      <c r="C78" s="201"/>
      <c r="D78" s="50"/>
      <c r="E78" s="50"/>
      <c r="F78" s="50"/>
      <c r="G78" s="50"/>
      <c r="H78" s="50"/>
      <c r="I78" s="283" t="str">
        <f>IF(B78="","",COUNTIF($B$6:B78,"&gt;&amp;0"))</f>
        <v/>
      </c>
      <c r="J78" s="283"/>
      <c r="K78" s="283"/>
      <c r="L78" s="283"/>
      <c r="M78" s="283"/>
      <c r="N78" s="283"/>
    </row>
    <row r="79" spans="3:14" x14ac:dyDescent="0.3">
      <c r="C79" s="201"/>
      <c r="D79" s="50"/>
      <c r="E79" s="50"/>
      <c r="F79" s="50"/>
      <c r="G79" s="50"/>
      <c r="H79" s="50"/>
      <c r="I79" s="283" t="str">
        <f>IF(B79="","",COUNTIF($B$6:B79,"&gt;&amp;0"))</f>
        <v/>
      </c>
      <c r="J79" s="283"/>
      <c r="K79" s="283"/>
      <c r="L79" s="283"/>
      <c r="M79" s="283"/>
      <c r="N79" s="283"/>
    </row>
    <row r="80" spans="3:14" x14ac:dyDescent="0.3">
      <c r="C80" s="201"/>
      <c r="D80" s="50"/>
      <c r="E80" s="50"/>
      <c r="F80" s="50"/>
      <c r="G80" s="50"/>
      <c r="H80" s="50"/>
      <c r="I80" s="283" t="str">
        <f>IF(B80="","",COUNTIF($B$6:B80,"&gt;&amp;0"))</f>
        <v/>
      </c>
      <c r="J80" s="283"/>
      <c r="K80" s="283"/>
      <c r="L80" s="283"/>
      <c r="M80" s="283"/>
      <c r="N80" s="283"/>
    </row>
    <row r="81" spans="3:14" x14ac:dyDescent="0.3">
      <c r="C81" s="201"/>
      <c r="D81" s="50"/>
      <c r="E81" s="50"/>
      <c r="F81" s="50"/>
      <c r="G81" s="50"/>
      <c r="H81" s="50"/>
      <c r="I81" s="283" t="str">
        <f>IF(B81="","",COUNTIF($B$6:B81,"&gt;&amp;0"))</f>
        <v/>
      </c>
      <c r="J81" s="283"/>
      <c r="K81" s="283"/>
      <c r="L81" s="283"/>
      <c r="M81" s="283"/>
      <c r="N81" s="283"/>
    </row>
    <row r="82" spans="3:14" x14ac:dyDescent="0.3">
      <c r="C82" s="201"/>
      <c r="D82" s="50"/>
      <c r="E82" s="50"/>
      <c r="F82" s="50"/>
      <c r="G82" s="50"/>
      <c r="H82" s="50"/>
      <c r="I82" s="283" t="str">
        <f>IF(B82="","",COUNTIF($B$6:B82,"&gt;&amp;0"))</f>
        <v/>
      </c>
      <c r="J82" s="283"/>
      <c r="K82" s="283"/>
      <c r="L82" s="283"/>
      <c r="M82" s="283"/>
      <c r="N82" s="283"/>
    </row>
    <row r="83" spans="3:14" x14ac:dyDescent="0.3">
      <c r="C83" s="201"/>
      <c r="D83" s="50"/>
      <c r="E83" s="50"/>
      <c r="F83" s="50"/>
      <c r="G83" s="50"/>
      <c r="H83" s="50"/>
      <c r="I83" s="283" t="str">
        <f>IF(B83="","",COUNTIF($B$6:B83,"&gt;&amp;0"))</f>
        <v/>
      </c>
      <c r="J83" s="283"/>
      <c r="K83" s="283"/>
      <c r="L83" s="283"/>
      <c r="M83" s="283"/>
      <c r="N83" s="283"/>
    </row>
    <row r="84" spans="3:14" x14ac:dyDescent="0.3">
      <c r="C84" s="201"/>
      <c r="D84" s="50"/>
      <c r="E84" s="50"/>
      <c r="F84" s="50"/>
      <c r="G84" s="50"/>
      <c r="H84" s="50"/>
      <c r="I84" s="283" t="str">
        <f>IF(B84="","",COUNTIF($B$6:B84,"&gt;&amp;0"))</f>
        <v/>
      </c>
      <c r="J84" s="283"/>
      <c r="K84" s="283"/>
      <c r="L84" s="283"/>
      <c r="M84" s="283"/>
      <c r="N84" s="283"/>
    </row>
    <row r="85" spans="3:14" x14ac:dyDescent="0.3">
      <c r="C85" s="201"/>
      <c r="D85" s="50"/>
      <c r="E85" s="50"/>
      <c r="F85" s="50"/>
      <c r="G85" s="50"/>
      <c r="H85" s="50"/>
      <c r="I85" s="283" t="str">
        <f>IF(B85="","",COUNTIF($B$6:B85,"&gt;&amp;0"))</f>
        <v/>
      </c>
      <c r="J85" s="283"/>
      <c r="K85" s="283"/>
      <c r="L85" s="283"/>
      <c r="M85" s="283"/>
      <c r="N85" s="283"/>
    </row>
    <row r="86" spans="3:14" x14ac:dyDescent="0.3">
      <c r="C86" s="201"/>
      <c r="D86" s="50"/>
      <c r="E86" s="50"/>
      <c r="F86" s="50"/>
      <c r="G86" s="50"/>
      <c r="H86" s="50"/>
      <c r="I86" s="283" t="str">
        <f>IF(B86="","",COUNTIF($B$6:B86,"&gt;&amp;0"))</f>
        <v/>
      </c>
      <c r="J86" s="283"/>
      <c r="K86" s="283"/>
      <c r="L86" s="283"/>
      <c r="M86" s="283"/>
      <c r="N86" s="283"/>
    </row>
    <row r="87" spans="3:14" x14ac:dyDescent="0.3">
      <c r="C87" s="201"/>
      <c r="D87" s="50"/>
      <c r="E87" s="50"/>
      <c r="F87" s="50"/>
      <c r="G87" s="50"/>
      <c r="H87" s="50"/>
      <c r="I87" s="283" t="str">
        <f>IF(B87="","",COUNTIF($B$6:B87,"&gt;&amp;0"))</f>
        <v/>
      </c>
      <c r="J87" s="283"/>
      <c r="K87" s="283"/>
      <c r="L87" s="283"/>
      <c r="M87" s="283"/>
      <c r="N87" s="283"/>
    </row>
    <row r="88" spans="3:14" x14ac:dyDescent="0.3">
      <c r="C88" s="201"/>
      <c r="D88" s="50"/>
      <c r="E88" s="50"/>
      <c r="F88" s="50"/>
      <c r="G88" s="50"/>
      <c r="H88" s="50"/>
      <c r="I88" s="283" t="str">
        <f>IF(B88="","",COUNTIF($B$6:B88,"&gt;&amp;0"))</f>
        <v/>
      </c>
      <c r="J88" s="283"/>
      <c r="K88" s="283"/>
      <c r="L88" s="283"/>
      <c r="M88" s="283"/>
      <c r="N88" s="283"/>
    </row>
    <row r="89" spans="3:14" x14ac:dyDescent="0.3">
      <c r="C89" s="201"/>
      <c r="D89" s="50"/>
      <c r="E89" s="50"/>
      <c r="F89" s="50"/>
      <c r="G89" s="50"/>
      <c r="H89" s="50"/>
      <c r="I89" s="283" t="str">
        <f>IF(B89="","",COUNTIF($B$6:B89,"&gt;&amp;0"))</f>
        <v/>
      </c>
      <c r="J89" s="283"/>
      <c r="K89" s="283"/>
      <c r="L89" s="283"/>
      <c r="M89" s="283"/>
      <c r="N89" s="283"/>
    </row>
    <row r="90" spans="3:14" x14ac:dyDescent="0.3">
      <c r="C90" s="201"/>
      <c r="D90" s="50"/>
      <c r="E90" s="50"/>
      <c r="F90" s="50"/>
      <c r="G90" s="50"/>
      <c r="H90" s="50"/>
      <c r="I90" s="283" t="str">
        <f>IF(B90="","",COUNTIF($B$6:B90,"&gt;&amp;0"))</f>
        <v/>
      </c>
      <c r="J90" s="283"/>
      <c r="K90" s="283"/>
      <c r="L90" s="283"/>
      <c r="M90" s="283"/>
      <c r="N90" s="283"/>
    </row>
    <row r="91" spans="3:14" x14ac:dyDescent="0.3">
      <c r="C91" s="201"/>
      <c r="D91" s="50"/>
      <c r="E91" s="50"/>
      <c r="F91" s="50"/>
      <c r="G91" s="50"/>
      <c r="H91" s="50"/>
      <c r="I91" s="283" t="str">
        <f>IF(B91="","",COUNTIF($B$6:B91,"&gt;&amp;0"))</f>
        <v/>
      </c>
      <c r="J91" s="283"/>
      <c r="K91" s="283"/>
      <c r="L91" s="283"/>
      <c r="M91" s="283"/>
      <c r="N91" s="283"/>
    </row>
    <row r="92" spans="3:14" x14ac:dyDescent="0.3">
      <c r="C92" s="201"/>
      <c r="D92" s="50"/>
      <c r="E92" s="50"/>
      <c r="F92" s="50"/>
      <c r="G92" s="50"/>
      <c r="H92" s="50"/>
      <c r="I92" s="283" t="str">
        <f>IF(B92="","",COUNTIF($B$6:B92,"&gt;&amp;0"))</f>
        <v/>
      </c>
      <c r="J92" s="283"/>
      <c r="K92" s="283"/>
      <c r="L92" s="283"/>
      <c r="M92" s="283"/>
      <c r="N92" s="283"/>
    </row>
    <row r="93" spans="3:14" x14ac:dyDescent="0.3">
      <c r="C93" s="201"/>
      <c r="D93" s="50"/>
      <c r="E93" s="50"/>
      <c r="F93" s="50"/>
      <c r="G93" s="50"/>
      <c r="H93" s="50"/>
      <c r="I93" s="283" t="str">
        <f>IF(B93="","",COUNTIF($B$6:B93,"&gt;&amp;0"))</f>
        <v/>
      </c>
      <c r="J93" s="283"/>
      <c r="K93" s="283"/>
      <c r="L93" s="283"/>
      <c r="M93" s="283"/>
      <c r="N93" s="283"/>
    </row>
    <row r="94" spans="3:14" x14ac:dyDescent="0.3">
      <c r="C94" s="202"/>
      <c r="D94" s="200"/>
      <c r="E94" s="200"/>
      <c r="F94" s="200"/>
      <c r="G94" s="200"/>
      <c r="H94" s="200"/>
      <c r="I94" s="283" t="str">
        <f>IF(B94="","",COUNTIF($B$6:B94,"&gt;&amp;0"))</f>
        <v/>
      </c>
      <c r="J94" s="283"/>
      <c r="K94" s="283"/>
      <c r="L94" s="283"/>
      <c r="M94" s="283"/>
      <c r="N94" s="283"/>
    </row>
    <row r="95" spans="3:14" x14ac:dyDescent="0.3">
      <c r="I95" s="283" t="str">
        <f>IF(B95="","",COUNTIF($B$6:B95,"&gt;&amp;0"))</f>
        <v/>
      </c>
      <c r="J95" s="283"/>
      <c r="K95" s="283"/>
      <c r="L95" s="283"/>
      <c r="M95" s="283"/>
      <c r="N95" s="283"/>
    </row>
    <row r="96" spans="3:14" x14ac:dyDescent="0.3">
      <c r="I96" s="283" t="str">
        <f>IF(B96="","",COUNTIF($B$6:B96,"&gt;&amp;0"))</f>
        <v/>
      </c>
      <c r="J96" s="283"/>
      <c r="K96" s="283"/>
      <c r="L96" s="283"/>
      <c r="M96" s="283"/>
      <c r="N96" s="283"/>
    </row>
    <row r="97" spans="9:14" x14ac:dyDescent="0.3">
      <c r="I97" s="283" t="str">
        <f>IF(B97="","",COUNTIF($B$6:B97,"&gt;&amp;0"))</f>
        <v/>
      </c>
      <c r="J97" s="283"/>
      <c r="K97" s="283"/>
      <c r="L97" s="283"/>
      <c r="M97" s="283"/>
      <c r="N97" s="283"/>
    </row>
    <row r="98" spans="9:14" x14ac:dyDescent="0.3">
      <c r="I98" s="283" t="str">
        <f>IF(B98="","",COUNTIF($B$6:B98,"&gt;&amp;0"))</f>
        <v/>
      </c>
      <c r="J98" s="283"/>
      <c r="K98" s="283"/>
      <c r="L98" s="283"/>
      <c r="M98" s="283"/>
      <c r="N98" s="283"/>
    </row>
    <row r="99" spans="9:14" x14ac:dyDescent="0.3">
      <c r="I99" s="283" t="str">
        <f>IF(B99="","",COUNTIF($B$6:B99,"&gt;&amp;0"))</f>
        <v/>
      </c>
      <c r="J99" s="283"/>
      <c r="K99" s="283"/>
      <c r="L99" s="283"/>
      <c r="M99" s="283"/>
      <c r="N99" s="283"/>
    </row>
    <row r="100" spans="9:14" x14ac:dyDescent="0.3">
      <c r="I100" s="283" t="str">
        <f>IF(B100="","",COUNTIF($B$6:B100,"&gt;&amp;0"))</f>
        <v/>
      </c>
      <c r="J100" s="283"/>
      <c r="K100" s="283"/>
      <c r="L100" s="283"/>
      <c r="M100" s="283"/>
      <c r="N100" s="283"/>
    </row>
    <row r="101" spans="9:14" x14ac:dyDescent="0.3">
      <c r="I101" s="283" t="str">
        <f>IF(B101="","",COUNTIF($B$6:B101,"&gt;&amp;0"))</f>
        <v/>
      </c>
      <c r="J101" s="283"/>
      <c r="K101" s="283"/>
      <c r="L101" s="283"/>
      <c r="M101" s="283"/>
      <c r="N101" s="283"/>
    </row>
    <row r="102" spans="9:14" x14ac:dyDescent="0.3">
      <c r="I102" s="283" t="str">
        <f>IF(B102="","",COUNTIF($B$6:B102,"&gt;&amp;0"))</f>
        <v/>
      </c>
      <c r="J102" s="283"/>
      <c r="K102" s="283"/>
      <c r="L102" s="283"/>
      <c r="M102" s="283"/>
      <c r="N102" s="283"/>
    </row>
    <row r="103" spans="9:14" x14ac:dyDescent="0.3">
      <c r="I103" s="283" t="str">
        <f>IF(B103="","",COUNTIF($B$6:B103,"&gt;&amp;0"))</f>
        <v/>
      </c>
      <c r="J103" s="283"/>
      <c r="K103" s="283"/>
      <c r="L103" s="283"/>
      <c r="M103" s="283"/>
      <c r="N103" s="283"/>
    </row>
    <row r="104" spans="9:14" x14ac:dyDescent="0.3">
      <c r="I104" s="283" t="str">
        <f>IF(B104="","",COUNTIF($B$6:B104,"&gt;&amp;0"))</f>
        <v/>
      </c>
      <c r="J104" s="283"/>
      <c r="K104" s="283"/>
      <c r="L104" s="283"/>
      <c r="M104" s="283"/>
      <c r="N104" s="283"/>
    </row>
    <row r="105" spans="9:14" x14ac:dyDescent="0.3">
      <c r="I105" s="283" t="str">
        <f>IF(B105="","",COUNTIF($B$6:B105,"&gt;&amp;0"))</f>
        <v/>
      </c>
      <c r="J105" s="283"/>
      <c r="K105" s="283"/>
      <c r="L105" s="283"/>
      <c r="M105" s="283"/>
      <c r="N105" s="283"/>
    </row>
    <row r="106" spans="9:14" x14ac:dyDescent="0.3">
      <c r="I106" s="283" t="str">
        <f>IF(B106="","",COUNTIF($B$6:B106,"&gt;&amp;0"))</f>
        <v/>
      </c>
      <c r="J106" s="283"/>
      <c r="K106" s="283"/>
      <c r="L106" s="283"/>
      <c r="M106" s="283"/>
      <c r="N106" s="283"/>
    </row>
    <row r="107" spans="9:14" x14ac:dyDescent="0.3">
      <c r="I107" s="283" t="str">
        <f>IF(B107="","",COUNTIF($B$6:B107,"&gt;&amp;0"))</f>
        <v/>
      </c>
      <c r="J107" s="283"/>
      <c r="K107" s="283"/>
      <c r="L107" s="283"/>
      <c r="M107" s="283"/>
      <c r="N107" s="283"/>
    </row>
    <row r="108" spans="9:14" x14ac:dyDescent="0.3">
      <c r="I108" s="283" t="str">
        <f>IF(B108="","",COUNTIF($B$6:B108,"&gt;&amp;0"))</f>
        <v/>
      </c>
      <c r="J108" s="283"/>
      <c r="K108" s="283"/>
      <c r="L108" s="283"/>
      <c r="M108" s="283"/>
      <c r="N108" s="283"/>
    </row>
    <row r="109" spans="9:14" x14ac:dyDescent="0.3">
      <c r="I109" s="283" t="str">
        <f>IF(B109="","",COUNTIF($B$6:B109,"&gt;&amp;0"))</f>
        <v/>
      </c>
      <c r="J109" s="283"/>
      <c r="K109" s="283"/>
      <c r="L109" s="283"/>
      <c r="M109" s="283"/>
      <c r="N109" s="283"/>
    </row>
    <row r="110" spans="9:14" x14ac:dyDescent="0.3">
      <c r="I110" s="283" t="str">
        <f>IF(B110="","",COUNTIF($B$6:B110,"&gt;&amp;0"))</f>
        <v/>
      </c>
      <c r="J110" s="283"/>
      <c r="K110" s="283"/>
      <c r="L110" s="283"/>
      <c r="M110" s="283"/>
      <c r="N110" s="283"/>
    </row>
    <row r="111" spans="9:14" x14ac:dyDescent="0.3">
      <c r="I111" s="283" t="str">
        <f>IF(B111="","",COUNTIF($B$6:B111,"&gt;&amp;0"))</f>
        <v/>
      </c>
      <c r="J111" s="283"/>
      <c r="K111" s="283"/>
      <c r="L111" s="283"/>
      <c r="M111" s="283"/>
      <c r="N111" s="283"/>
    </row>
    <row r="112" spans="9:14" x14ac:dyDescent="0.3">
      <c r="I112" s="283" t="str">
        <f>IF(B112="","",COUNTIF($B$6:B112,"&gt;&amp;0"))</f>
        <v/>
      </c>
      <c r="J112" s="283"/>
      <c r="K112" s="283"/>
      <c r="L112" s="283"/>
      <c r="M112" s="283"/>
      <c r="N112" s="283"/>
    </row>
    <row r="113" spans="9:14" x14ac:dyDescent="0.3">
      <c r="I113" s="283" t="str">
        <f>IF(B113="","",COUNTIF($B$6:B113,"&gt;&amp;0"))</f>
        <v/>
      </c>
      <c r="J113" s="283"/>
      <c r="K113" s="283"/>
      <c r="L113" s="283"/>
      <c r="M113" s="283"/>
      <c r="N113" s="283"/>
    </row>
    <row r="114" spans="9:14" x14ac:dyDescent="0.3">
      <c r="I114" s="283" t="str">
        <f>IF(B114="","",COUNTIF($B$6:B114,"&gt;&amp;0"))</f>
        <v/>
      </c>
      <c r="J114" s="283"/>
      <c r="K114" s="283"/>
      <c r="L114" s="283"/>
      <c r="M114" s="283"/>
      <c r="N114" s="283"/>
    </row>
    <row r="115" spans="9:14" x14ac:dyDescent="0.3">
      <c r="I115" s="283" t="str">
        <f>IF(B115="","",COUNTIF($B$6:B115,"&gt;&amp;0"))</f>
        <v/>
      </c>
      <c r="J115" s="283"/>
      <c r="K115" s="283"/>
      <c r="L115" s="283"/>
      <c r="M115" s="283"/>
      <c r="N115" s="283"/>
    </row>
    <row r="116" spans="9:14" x14ac:dyDescent="0.3">
      <c r="I116" s="283" t="str">
        <f>IF(B116="","",COUNTIF($B$6:B116,"&gt;&amp;0"))</f>
        <v/>
      </c>
      <c r="J116" s="283"/>
      <c r="K116" s="283"/>
      <c r="L116" s="283"/>
      <c r="M116" s="283"/>
      <c r="N116" s="283"/>
    </row>
    <row r="117" spans="9:14" x14ac:dyDescent="0.3">
      <c r="I117" s="283" t="str">
        <f>IF(B117="","",COUNTIF($B$6:B117,"&gt;&amp;0"))</f>
        <v/>
      </c>
      <c r="J117" s="283"/>
      <c r="K117" s="283"/>
      <c r="L117" s="283"/>
      <c r="M117" s="283"/>
      <c r="N117" s="283"/>
    </row>
    <row r="118" spans="9:14" x14ac:dyDescent="0.3">
      <c r="I118" s="283" t="str">
        <f>IF(B118="","",COUNTIF($B$6:B118,"&gt;&amp;0"))</f>
        <v/>
      </c>
      <c r="J118" s="283"/>
      <c r="K118" s="283"/>
      <c r="L118" s="283"/>
      <c r="M118" s="283"/>
      <c r="N118" s="283"/>
    </row>
    <row r="119" spans="9:14" x14ac:dyDescent="0.3">
      <c r="I119" s="283" t="str">
        <f>IF(B119="","",COUNTIF($B$6:B119,"&gt;&amp;0"))</f>
        <v/>
      </c>
      <c r="J119" s="283"/>
      <c r="K119" s="283"/>
      <c r="L119" s="283"/>
      <c r="M119" s="283"/>
      <c r="N119" s="283"/>
    </row>
    <row r="120" spans="9:14" x14ac:dyDescent="0.3">
      <c r="I120" s="283" t="str">
        <f>IF(B120="","",COUNTIF($B$6:B120,"&gt;&amp;0"))</f>
        <v/>
      </c>
      <c r="J120" s="283"/>
      <c r="K120" s="283"/>
      <c r="L120" s="283"/>
      <c r="M120" s="283"/>
      <c r="N120" s="283"/>
    </row>
    <row r="121" spans="9:14" x14ac:dyDescent="0.3">
      <c r="I121" s="283" t="str">
        <f>IF(B121="","",COUNTIF($B$6:B121,"&gt;&amp;0"))</f>
        <v/>
      </c>
      <c r="J121" s="283"/>
      <c r="K121" s="283"/>
      <c r="L121" s="283"/>
      <c r="M121" s="283"/>
      <c r="N121" s="283"/>
    </row>
    <row r="122" spans="9:14" x14ac:dyDescent="0.3">
      <c r="I122" s="283" t="str">
        <f>IF(B122="","",COUNTIF($B$6:B122,"&gt;&amp;0"))</f>
        <v/>
      </c>
      <c r="J122" s="283"/>
      <c r="K122" s="283"/>
      <c r="L122" s="283"/>
      <c r="M122" s="283"/>
      <c r="N122" s="283"/>
    </row>
    <row r="123" spans="9:14" x14ac:dyDescent="0.3">
      <c r="I123" s="283" t="str">
        <f>IF(B123="","",COUNTIF($B$6:B123,"&gt;&amp;0"))</f>
        <v/>
      </c>
      <c r="J123" s="283"/>
      <c r="K123" s="283"/>
      <c r="L123" s="283"/>
      <c r="M123" s="283"/>
      <c r="N123" s="283"/>
    </row>
    <row r="124" spans="9:14" x14ac:dyDescent="0.3">
      <c r="I124" s="283" t="str">
        <f>IF(B124="","",COUNTIF($B$6:B124,"&gt;&amp;0"))</f>
        <v/>
      </c>
      <c r="J124" s="283"/>
      <c r="K124" s="283"/>
      <c r="L124" s="283"/>
      <c r="M124" s="283"/>
      <c r="N124" s="283"/>
    </row>
    <row r="125" spans="9:14" x14ac:dyDescent="0.3">
      <c r="I125" s="283" t="str">
        <f>IF(B125="","",COUNTIF($B$6:B125,"&gt;&amp;0"))</f>
        <v/>
      </c>
      <c r="J125" s="283"/>
      <c r="K125" s="283"/>
      <c r="L125" s="283"/>
      <c r="M125" s="283"/>
      <c r="N125" s="283"/>
    </row>
    <row r="126" spans="9:14" x14ac:dyDescent="0.3">
      <c r="I126" s="283" t="str">
        <f>IF(B126="","",COUNTIF($B$6:B126,"&gt;&amp;0"))</f>
        <v/>
      </c>
      <c r="J126" s="283"/>
      <c r="K126" s="283"/>
      <c r="L126" s="283"/>
      <c r="M126" s="283"/>
      <c r="N126" s="283"/>
    </row>
    <row r="127" spans="9:14" x14ac:dyDescent="0.3">
      <c r="I127" s="283" t="str">
        <f>IF(B127="","",COUNTIF($B$6:B127,"&gt;&amp;0"))</f>
        <v/>
      </c>
      <c r="J127" s="283"/>
      <c r="K127" s="283"/>
      <c r="L127" s="283"/>
      <c r="M127" s="283"/>
      <c r="N127" s="283"/>
    </row>
    <row r="128" spans="9:14" x14ac:dyDescent="0.3">
      <c r="I128" s="283" t="str">
        <f>IF(B128="","",COUNTIF($B$6:B128,"&gt;&amp;0"))</f>
        <v/>
      </c>
      <c r="J128" s="283"/>
      <c r="K128" s="283"/>
      <c r="L128" s="283"/>
      <c r="M128" s="283"/>
      <c r="N128" s="283"/>
    </row>
    <row r="129" spans="9:14" x14ac:dyDescent="0.3">
      <c r="I129" s="283" t="str">
        <f>IF(B129="","",COUNTIF($B$6:B129,"&gt;&amp;0"))</f>
        <v/>
      </c>
      <c r="J129" s="283"/>
      <c r="K129" s="283"/>
      <c r="L129" s="283"/>
      <c r="M129" s="283"/>
      <c r="N129" s="283"/>
    </row>
    <row r="130" spans="9:14" x14ac:dyDescent="0.3">
      <c r="I130" s="283" t="str">
        <f>IF(B130="","",COUNTIF($B$6:B130,"&gt;&amp;0"))</f>
        <v/>
      </c>
      <c r="J130" s="283"/>
      <c r="K130" s="283"/>
      <c r="L130" s="283"/>
      <c r="M130" s="283"/>
      <c r="N130" s="283"/>
    </row>
    <row r="131" spans="9:14" x14ac:dyDescent="0.3">
      <c r="I131" s="283" t="str">
        <f>IF(B131="","",COUNTIF($B$6:B131,"&gt;&amp;0"))</f>
        <v/>
      </c>
      <c r="J131" s="283"/>
      <c r="K131" s="283"/>
      <c r="L131" s="283"/>
      <c r="M131" s="283"/>
      <c r="N131" s="283"/>
    </row>
    <row r="132" spans="9:14" x14ac:dyDescent="0.3">
      <c r="I132" s="283" t="str">
        <f>IF(B132="","",COUNTIF($B$6:B132,"&gt;&amp;0"))</f>
        <v/>
      </c>
      <c r="J132" s="283"/>
      <c r="K132" s="283"/>
      <c r="L132" s="283"/>
      <c r="M132" s="283"/>
      <c r="N132" s="283"/>
    </row>
    <row r="133" spans="9:14" x14ac:dyDescent="0.3">
      <c r="I133" s="283" t="str">
        <f>IF(B133="","",COUNTIF($B$6:B133,"&gt;&amp;0"))</f>
        <v/>
      </c>
      <c r="J133" s="283"/>
      <c r="K133" s="283"/>
      <c r="L133" s="283"/>
      <c r="M133" s="283"/>
      <c r="N133" s="283"/>
    </row>
    <row r="134" spans="9:14" x14ac:dyDescent="0.3">
      <c r="I134" s="283" t="str">
        <f>IF(B134="","",COUNTIF($B$6:B134,"&gt;&amp;0"))</f>
        <v/>
      </c>
      <c r="J134" s="283"/>
      <c r="K134" s="283"/>
      <c r="L134" s="283"/>
      <c r="M134" s="283"/>
      <c r="N134" s="283"/>
    </row>
    <row r="135" spans="9:14" x14ac:dyDescent="0.3">
      <c r="I135" s="283" t="str">
        <f>IF(B135="","",COUNTIF($B$6:B135,"&gt;&amp;0"))</f>
        <v/>
      </c>
      <c r="J135" s="283"/>
      <c r="K135" s="283"/>
      <c r="L135" s="283"/>
      <c r="M135" s="283"/>
      <c r="N135" s="283"/>
    </row>
    <row r="136" spans="9:14" x14ac:dyDescent="0.3">
      <c r="I136" s="283" t="str">
        <f>IF(B136="","",COUNTIF($B$6:B136,"&gt;&amp;0"))</f>
        <v/>
      </c>
      <c r="J136" s="283"/>
      <c r="K136" s="283"/>
      <c r="L136" s="283"/>
      <c r="M136" s="283"/>
      <c r="N136" s="283"/>
    </row>
    <row r="137" spans="9:14" x14ac:dyDescent="0.3">
      <c r="I137" s="283" t="str">
        <f>IF(B137="","",COUNTIF($B$6:B137,"&gt;&amp;0"))</f>
        <v/>
      </c>
      <c r="J137" s="283"/>
      <c r="K137" s="283"/>
      <c r="L137" s="283"/>
      <c r="M137" s="283"/>
      <c r="N137" s="283"/>
    </row>
    <row r="138" spans="9:14" x14ac:dyDescent="0.3">
      <c r="I138" s="283" t="str">
        <f>IF(B138="","",COUNTIF($B$6:B138,"&gt;&amp;0"))</f>
        <v/>
      </c>
      <c r="J138" s="283"/>
      <c r="K138" s="283"/>
      <c r="L138" s="283"/>
      <c r="M138" s="283"/>
      <c r="N138" s="283"/>
    </row>
    <row r="139" spans="9:14" x14ac:dyDescent="0.3">
      <c r="I139" s="283" t="str">
        <f>IF(B139="","",COUNTIF($B$6:B139,"&gt;&amp;0"))</f>
        <v/>
      </c>
      <c r="J139" s="283"/>
      <c r="K139" s="283"/>
      <c r="L139" s="283"/>
      <c r="M139" s="283"/>
      <c r="N139" s="283"/>
    </row>
    <row r="140" spans="9:14" x14ac:dyDescent="0.3">
      <c r="I140" s="283" t="str">
        <f>IF(B140="","",COUNTIF($B$6:B140,"&gt;&amp;0"))</f>
        <v/>
      </c>
      <c r="J140" s="283"/>
      <c r="K140" s="283"/>
      <c r="L140" s="283"/>
      <c r="M140" s="283"/>
      <c r="N140" s="283"/>
    </row>
    <row r="141" spans="9:14" x14ac:dyDescent="0.3">
      <c r="I141" s="283" t="str">
        <f>IF(B141="","",COUNTIF($B$6:B141,"&gt;&amp;0"))</f>
        <v/>
      </c>
      <c r="J141" s="283"/>
      <c r="K141" s="283"/>
      <c r="L141" s="283"/>
      <c r="M141" s="283"/>
      <c r="N141" s="283"/>
    </row>
    <row r="142" spans="9:14" x14ac:dyDescent="0.3">
      <c r="I142" s="283" t="str">
        <f>IF(B142="","",COUNTIF($B$6:B142,"&gt;&amp;0"))</f>
        <v/>
      </c>
      <c r="J142" s="283"/>
      <c r="K142" s="283"/>
      <c r="L142" s="283"/>
      <c r="M142" s="283"/>
      <c r="N142" s="283"/>
    </row>
    <row r="143" spans="9:14" x14ac:dyDescent="0.3">
      <c r="I143" s="283" t="str">
        <f>IF(B143="","",COUNTIF($B$6:B143,"&gt;&amp;0"))</f>
        <v/>
      </c>
      <c r="J143" s="283"/>
      <c r="K143" s="283"/>
      <c r="L143" s="283"/>
      <c r="M143" s="283"/>
      <c r="N143" s="283"/>
    </row>
    <row r="144" spans="9:14" x14ac:dyDescent="0.3">
      <c r="I144" s="283" t="str">
        <f>IF(B144="","",COUNTIF($B$6:B144,"&gt;&amp;0"))</f>
        <v/>
      </c>
      <c r="J144" s="283"/>
      <c r="K144" s="283"/>
      <c r="L144" s="283"/>
      <c r="M144" s="283"/>
      <c r="N144" s="283"/>
    </row>
    <row r="145" spans="9:14" x14ac:dyDescent="0.3">
      <c r="I145" s="283" t="str">
        <f>IF(B145="","",COUNTIF($B$6:B145,"&gt;&amp;0"))</f>
        <v/>
      </c>
      <c r="J145" s="283"/>
      <c r="K145" s="283"/>
      <c r="L145" s="283"/>
      <c r="M145" s="283"/>
      <c r="N145" s="283"/>
    </row>
    <row r="146" spans="9:14" x14ac:dyDescent="0.3">
      <c r="I146" s="283" t="str">
        <f>IF(B146="","",COUNTIF($B$6:B146,"&gt;&amp;0"))</f>
        <v/>
      </c>
      <c r="J146" s="283"/>
      <c r="K146" s="283"/>
      <c r="L146" s="283"/>
      <c r="M146" s="283"/>
      <c r="N146" s="283"/>
    </row>
    <row r="147" spans="9:14" x14ac:dyDescent="0.3">
      <c r="I147" s="283" t="str">
        <f>IF(B147="","",COUNTIF($B$6:B147,"&gt;&amp;0"))</f>
        <v/>
      </c>
      <c r="J147" s="283"/>
      <c r="K147" s="283"/>
      <c r="L147" s="283"/>
      <c r="M147" s="283"/>
      <c r="N147" s="283"/>
    </row>
    <row r="148" spans="9:14" x14ac:dyDescent="0.3">
      <c r="I148" s="283" t="str">
        <f>IF(B148="","",COUNTIF($B$6:B148,"&gt;&amp;0"))</f>
        <v/>
      </c>
      <c r="J148" s="283"/>
      <c r="K148" s="283"/>
      <c r="L148" s="283"/>
      <c r="M148" s="283"/>
      <c r="N148" s="283"/>
    </row>
    <row r="149" spans="9:14" x14ac:dyDescent="0.3">
      <c r="I149" s="283" t="str">
        <f>IF(B149="","",COUNTIF($B$6:B149,"&gt;&amp;0"))</f>
        <v/>
      </c>
      <c r="J149" s="283"/>
      <c r="K149" s="283"/>
      <c r="L149" s="283"/>
      <c r="M149" s="283"/>
      <c r="N149" s="283"/>
    </row>
    <row r="150" spans="9:14" x14ac:dyDescent="0.3">
      <c r="I150" s="283" t="str">
        <f>IF(B150="","",COUNTIF($B$6:B150,"&gt;&amp;0"))</f>
        <v/>
      </c>
      <c r="J150" s="283"/>
      <c r="K150" s="283"/>
      <c r="L150" s="283"/>
      <c r="M150" s="283"/>
      <c r="N150" s="283"/>
    </row>
    <row r="151" spans="9:14" x14ac:dyDescent="0.3">
      <c r="I151" s="283" t="str">
        <f>IF(B151="","",COUNTIF($B$6:B151,"&gt;&amp;0"))</f>
        <v/>
      </c>
      <c r="J151" s="283"/>
      <c r="K151" s="283"/>
      <c r="L151" s="283"/>
      <c r="M151" s="283"/>
      <c r="N151" s="283"/>
    </row>
    <row r="152" spans="9:14" x14ac:dyDescent="0.3">
      <c r="I152" s="283" t="str">
        <f>IF(B152="","",COUNTIF($B$6:B152,"&gt;&amp;0"))</f>
        <v/>
      </c>
      <c r="J152" s="283"/>
      <c r="K152" s="283"/>
      <c r="L152" s="283"/>
      <c r="M152" s="283"/>
      <c r="N152" s="283"/>
    </row>
    <row r="153" spans="9:14" x14ac:dyDescent="0.3">
      <c r="I153" s="283" t="str">
        <f>IF(B153="","",COUNTIF($B$6:B153,"&gt;&amp;0"))</f>
        <v/>
      </c>
      <c r="J153" s="283"/>
      <c r="K153" s="283"/>
      <c r="L153" s="283"/>
      <c r="M153" s="283"/>
      <c r="N153" s="283"/>
    </row>
    <row r="154" spans="9:14" x14ac:dyDescent="0.3">
      <c r="I154" s="283" t="str">
        <f>IF(B154="","",COUNTIF($B$6:B154,"&gt;&amp;0"))</f>
        <v/>
      </c>
      <c r="J154" s="283"/>
      <c r="K154" s="283"/>
      <c r="L154" s="283"/>
      <c r="M154" s="283"/>
      <c r="N154" s="283"/>
    </row>
    <row r="155" spans="9:14" x14ac:dyDescent="0.3">
      <c r="I155" s="283" t="str">
        <f>IF(B155="","",COUNTIF($B$6:B155,"&gt;&amp;0"))</f>
        <v/>
      </c>
      <c r="J155" s="283"/>
      <c r="K155" s="283"/>
      <c r="L155" s="283"/>
      <c r="M155" s="283"/>
      <c r="N155" s="283"/>
    </row>
    <row r="156" spans="9:14" x14ac:dyDescent="0.3">
      <c r="I156" s="283" t="str">
        <f>IF(B156="","",COUNTIF($B$6:B156,"&gt;&amp;0"))</f>
        <v/>
      </c>
      <c r="J156" s="283"/>
      <c r="K156" s="283"/>
      <c r="L156" s="283"/>
      <c r="M156" s="283"/>
      <c r="N156" s="283"/>
    </row>
    <row r="157" spans="9:14" x14ac:dyDescent="0.3">
      <c r="I157" s="283" t="str">
        <f>IF(B157="","",COUNTIF($B$6:B157,"&gt;&amp;0"))</f>
        <v/>
      </c>
      <c r="J157" s="283"/>
      <c r="K157" s="283"/>
      <c r="L157" s="283"/>
      <c r="M157" s="283"/>
      <c r="N157" s="283"/>
    </row>
    <row r="158" spans="9:14" x14ac:dyDescent="0.3">
      <c r="I158" s="283" t="str">
        <f>IF(B158="","",COUNTIF($B$6:B158,"&gt;&amp;0"))</f>
        <v/>
      </c>
      <c r="J158" s="283"/>
      <c r="K158" s="283"/>
      <c r="L158" s="283"/>
      <c r="M158" s="283"/>
      <c r="N158" s="283"/>
    </row>
    <row r="159" spans="9:14" x14ac:dyDescent="0.3">
      <c r="I159" s="283" t="str">
        <f>IF(B159="","",COUNTIF($B$6:B159,"&gt;&amp;0"))</f>
        <v/>
      </c>
      <c r="J159" s="283"/>
      <c r="K159" s="283"/>
      <c r="L159" s="283"/>
      <c r="M159" s="283"/>
      <c r="N159" s="283"/>
    </row>
    <row r="160" spans="9:14" x14ac:dyDescent="0.3">
      <c r="I160" s="283" t="str">
        <f>IF(B160="","",COUNTIF($B$6:B160,"&gt;&amp;0"))</f>
        <v/>
      </c>
      <c r="J160" s="283"/>
      <c r="K160" s="283"/>
      <c r="L160" s="283"/>
      <c r="M160" s="283"/>
      <c r="N160" s="283"/>
    </row>
    <row r="161" spans="9:14" x14ac:dyDescent="0.3">
      <c r="I161" s="283" t="str">
        <f>IF(B161="","",COUNTIF($B$6:B161,"&gt;&amp;0"))</f>
        <v/>
      </c>
      <c r="J161" s="283"/>
      <c r="K161" s="283"/>
      <c r="L161" s="283"/>
      <c r="M161" s="283"/>
      <c r="N161" s="283"/>
    </row>
    <row r="162" spans="9:14" x14ac:dyDescent="0.3">
      <c r="I162" s="283" t="str">
        <f>IF(B162="","",COUNTIF($B$6:B162,"&gt;&amp;0"))</f>
        <v/>
      </c>
      <c r="J162" s="283"/>
      <c r="K162" s="283"/>
      <c r="L162" s="283"/>
      <c r="M162" s="283"/>
      <c r="N162" s="283"/>
    </row>
    <row r="163" spans="9:14" x14ac:dyDescent="0.3">
      <c r="I163" s="283" t="str">
        <f>IF(B163="","",COUNTIF($B$6:B163,"&gt;&amp;0"))</f>
        <v/>
      </c>
      <c r="J163" s="283"/>
      <c r="K163" s="283"/>
      <c r="L163" s="283"/>
      <c r="M163" s="283"/>
      <c r="N163" s="283"/>
    </row>
    <row r="164" spans="9:14" x14ac:dyDescent="0.3">
      <c r="I164" s="283" t="str">
        <f>IF(B164="","",COUNTIF($B$6:B164,"&gt;&amp;0"))</f>
        <v/>
      </c>
      <c r="J164" s="283"/>
      <c r="K164" s="283"/>
      <c r="L164" s="283"/>
      <c r="M164" s="283"/>
      <c r="N164" s="283"/>
    </row>
    <row r="165" spans="9:14" x14ac:dyDescent="0.3">
      <c r="I165" s="283" t="str">
        <f>IF(B165="","",COUNTIF($B$6:B165,"&gt;&amp;0"))</f>
        <v/>
      </c>
      <c r="J165" s="283"/>
      <c r="K165" s="283"/>
      <c r="L165" s="283"/>
      <c r="M165" s="283"/>
      <c r="N165" s="283"/>
    </row>
    <row r="166" spans="9:14" x14ac:dyDescent="0.3">
      <c r="I166" s="283" t="str">
        <f>IF(B166="","",COUNTIF($B$6:B166,"&gt;&amp;0"))</f>
        <v/>
      </c>
      <c r="J166" s="283"/>
      <c r="K166" s="283"/>
      <c r="L166" s="283"/>
      <c r="M166" s="283"/>
      <c r="N166" s="283"/>
    </row>
    <row r="167" spans="9:14" x14ac:dyDescent="0.3">
      <c r="I167" s="283" t="str">
        <f>IF(B167="","",COUNTIF($B$6:B167,"&gt;&amp;0"))</f>
        <v/>
      </c>
      <c r="J167" s="283"/>
      <c r="K167" s="283"/>
      <c r="L167" s="283"/>
      <c r="M167" s="283"/>
      <c r="N167" s="283"/>
    </row>
    <row r="168" spans="9:14" x14ac:dyDescent="0.3">
      <c r="I168" s="283" t="str">
        <f>IF(B168="","",COUNTIF($B$6:B168,"&gt;&amp;0"))</f>
        <v/>
      </c>
      <c r="J168" s="283"/>
      <c r="K168" s="283"/>
      <c r="L168" s="283"/>
      <c r="M168" s="283"/>
      <c r="N168" s="283"/>
    </row>
    <row r="169" spans="9:14" x14ac:dyDescent="0.3">
      <c r="I169" s="283" t="str">
        <f>IF(B169="","",COUNTIF($B$6:B169,"&gt;&amp;0"))</f>
        <v/>
      </c>
      <c r="J169" s="283"/>
      <c r="K169" s="283"/>
      <c r="L169" s="283"/>
      <c r="M169" s="283"/>
      <c r="N169" s="283"/>
    </row>
    <row r="170" spans="9:14" x14ac:dyDescent="0.3">
      <c r="I170" s="283" t="str">
        <f>IF(B170="","",COUNTIF($B$6:B170,"&gt;&amp;0"))</f>
        <v/>
      </c>
      <c r="J170" s="283"/>
      <c r="K170" s="283"/>
      <c r="L170" s="283"/>
      <c r="M170" s="283"/>
      <c r="N170" s="283"/>
    </row>
    <row r="171" spans="9:14" x14ac:dyDescent="0.3">
      <c r="I171" s="283" t="str">
        <f>IF(B171="","",COUNTIF($B$6:B171,"&gt;&amp;0"))</f>
        <v/>
      </c>
      <c r="J171" s="283"/>
      <c r="K171" s="283"/>
      <c r="L171" s="283"/>
      <c r="M171" s="283"/>
      <c r="N171" s="283"/>
    </row>
    <row r="172" spans="9:14" x14ac:dyDescent="0.3">
      <c r="I172" s="283" t="str">
        <f>IF(B172="","",COUNTIF($B$6:B172,"&gt;&amp;0"))</f>
        <v/>
      </c>
      <c r="J172" s="283"/>
      <c r="K172" s="283"/>
      <c r="L172" s="283"/>
      <c r="M172" s="283"/>
      <c r="N172" s="283"/>
    </row>
    <row r="173" spans="9:14" x14ac:dyDescent="0.3">
      <c r="I173" s="283" t="str">
        <f>IF(B173="","",COUNTIF($B$6:B173,"&gt;&amp;0"))</f>
        <v/>
      </c>
      <c r="J173" s="283"/>
      <c r="K173" s="283"/>
      <c r="L173" s="283"/>
      <c r="M173" s="283"/>
      <c r="N173" s="283"/>
    </row>
    <row r="174" spans="9:14" x14ac:dyDescent="0.3">
      <c r="I174" s="283" t="str">
        <f>IF(B174="","",COUNTIF($B$6:B174,"&gt;&amp;0"))</f>
        <v/>
      </c>
      <c r="J174" s="283"/>
      <c r="K174" s="283"/>
      <c r="L174" s="283"/>
      <c r="M174" s="283"/>
      <c r="N174" s="283"/>
    </row>
    <row r="175" spans="9:14" x14ac:dyDescent="0.3">
      <c r="I175" s="283" t="str">
        <f>IF(B175="","",COUNTIF($B$6:B175,"&gt;&amp;0"))</f>
        <v/>
      </c>
      <c r="J175" s="283"/>
      <c r="K175" s="283"/>
      <c r="L175" s="283"/>
      <c r="M175" s="283"/>
      <c r="N175" s="283"/>
    </row>
    <row r="176" spans="9:14" x14ac:dyDescent="0.3">
      <c r="I176" s="283" t="str">
        <f>IF(B176="","",COUNTIF($B$6:B176,"&gt;&amp;0"))</f>
        <v/>
      </c>
      <c r="J176" s="283"/>
      <c r="K176" s="283"/>
      <c r="L176" s="283"/>
      <c r="M176" s="283"/>
      <c r="N176" s="283"/>
    </row>
    <row r="177" spans="9:14" x14ac:dyDescent="0.3">
      <c r="I177" s="283" t="str">
        <f>IF(B177="","",COUNTIF($B$6:B177,"&gt;&amp;0"))</f>
        <v/>
      </c>
      <c r="J177" s="283"/>
      <c r="K177" s="283"/>
      <c r="L177" s="283"/>
      <c r="M177" s="283"/>
      <c r="N177" s="283"/>
    </row>
    <row r="178" spans="9:14" x14ac:dyDescent="0.3">
      <c r="I178" s="283" t="str">
        <f>IF(B178="","",COUNTIF($B$6:B178,"&gt;&amp;0"))</f>
        <v/>
      </c>
      <c r="J178" s="283"/>
      <c r="K178" s="283"/>
      <c r="L178" s="283"/>
      <c r="M178" s="283"/>
      <c r="N178" s="283"/>
    </row>
    <row r="179" spans="9:14" x14ac:dyDescent="0.3">
      <c r="I179" s="283" t="str">
        <f>IF(B179="","",COUNTIF($B$6:B179,"&gt;&amp;0"))</f>
        <v/>
      </c>
      <c r="J179" s="283"/>
      <c r="K179" s="283"/>
      <c r="L179" s="283"/>
      <c r="M179" s="283"/>
      <c r="N179" s="283"/>
    </row>
    <row r="180" spans="9:14" x14ac:dyDescent="0.3">
      <c r="I180" s="283" t="str">
        <f>IF(B180="","",COUNTIF($B$6:B180,"&gt;&amp;0"))</f>
        <v/>
      </c>
      <c r="J180" s="283"/>
      <c r="K180" s="283"/>
      <c r="L180" s="283"/>
      <c r="M180" s="283"/>
      <c r="N180" s="283"/>
    </row>
    <row r="181" spans="9:14" x14ac:dyDescent="0.3">
      <c r="I181" s="283" t="str">
        <f>IF(B181="","",COUNTIF($B$6:B181,"&gt;&amp;0"))</f>
        <v/>
      </c>
      <c r="J181" s="283"/>
      <c r="K181" s="283"/>
      <c r="L181" s="283"/>
      <c r="M181" s="283"/>
      <c r="N181" s="283"/>
    </row>
    <row r="182" spans="9:14" x14ac:dyDescent="0.3">
      <c r="I182" s="283" t="str">
        <f>IF(B182="","",COUNTIF($B$6:B182,"&gt;&amp;0"))</f>
        <v/>
      </c>
      <c r="J182" s="283"/>
      <c r="K182" s="283"/>
      <c r="L182" s="283"/>
      <c r="M182" s="283"/>
      <c r="N182" s="283"/>
    </row>
    <row r="183" spans="9:14" x14ac:dyDescent="0.3">
      <c r="I183" s="283" t="str">
        <f>IF(B183="","",COUNTIF($B$6:B183,"&gt;&amp;0"))</f>
        <v/>
      </c>
      <c r="J183" s="283"/>
      <c r="K183" s="283"/>
      <c r="L183" s="283"/>
      <c r="M183" s="283"/>
      <c r="N183" s="283"/>
    </row>
    <row r="184" spans="9:14" x14ac:dyDescent="0.3">
      <c r="I184" s="283" t="str">
        <f>IF(B184="","",COUNTIF($B$6:B184,"&gt;&amp;0"))</f>
        <v/>
      </c>
      <c r="J184" s="283"/>
      <c r="K184" s="283"/>
      <c r="L184" s="283"/>
      <c r="M184" s="283"/>
      <c r="N184" s="283"/>
    </row>
    <row r="185" spans="9:14" x14ac:dyDescent="0.3">
      <c r="I185" s="283" t="str">
        <f>IF(B185="","",COUNTIF($B$6:B185,"&gt;&amp;0"))</f>
        <v/>
      </c>
      <c r="J185" s="283"/>
      <c r="K185" s="283"/>
      <c r="L185" s="283"/>
      <c r="M185" s="283"/>
      <c r="N185" s="283"/>
    </row>
    <row r="186" spans="9:14" x14ac:dyDescent="0.3">
      <c r="I186" s="283" t="str">
        <f>IF(B186="","",COUNTIF($B$6:B186,"&gt;&amp;0"))</f>
        <v/>
      </c>
      <c r="J186" s="283"/>
      <c r="K186" s="283"/>
      <c r="L186" s="283"/>
      <c r="M186" s="283"/>
      <c r="N186" s="283"/>
    </row>
    <row r="187" spans="9:14" x14ac:dyDescent="0.3">
      <c r="I187" s="283" t="str">
        <f>IF(B187="","",COUNTIF($B$6:B187,"&gt;&amp;0"))</f>
        <v/>
      </c>
      <c r="J187" s="283"/>
      <c r="K187" s="283"/>
      <c r="L187" s="283"/>
      <c r="M187" s="283"/>
      <c r="N187" s="283"/>
    </row>
    <row r="188" spans="9:14" x14ac:dyDescent="0.3">
      <c r="I188" s="283" t="str">
        <f>IF(B188="","",COUNTIF($B$6:B188,"&gt;&amp;0"))</f>
        <v/>
      </c>
      <c r="J188" s="283"/>
      <c r="K188" s="283"/>
      <c r="L188" s="283"/>
      <c r="M188" s="283"/>
      <c r="N188" s="283"/>
    </row>
    <row r="189" spans="9:14" x14ac:dyDescent="0.3">
      <c r="I189" s="283" t="str">
        <f>IF(B189="","",COUNTIF($B$6:B189,"&gt;&amp;0"))</f>
        <v/>
      </c>
      <c r="J189" s="283"/>
      <c r="K189" s="283"/>
      <c r="L189" s="283"/>
      <c r="M189" s="283"/>
      <c r="N189" s="283"/>
    </row>
    <row r="190" spans="9:14" x14ac:dyDescent="0.3">
      <c r="I190" s="283" t="str">
        <f>IF(B190="","",COUNTIF($B$6:B190,"&gt;&amp;0"))</f>
        <v/>
      </c>
      <c r="J190" s="283"/>
      <c r="K190" s="283"/>
      <c r="L190" s="283"/>
      <c r="M190" s="283"/>
      <c r="N190" s="283"/>
    </row>
    <row r="191" spans="9:14" x14ac:dyDescent="0.3">
      <c r="I191" s="283" t="str">
        <f>IF(B191="","",COUNTIF($B$6:B191,"&gt;&amp;0"))</f>
        <v/>
      </c>
      <c r="J191" s="283"/>
      <c r="K191" s="283"/>
      <c r="L191" s="283"/>
      <c r="M191" s="283"/>
      <c r="N191" s="283"/>
    </row>
    <row r="192" spans="9:14" x14ac:dyDescent="0.3">
      <c r="I192" s="283" t="str">
        <f>IF(B192="","",COUNTIF($B$6:B192,"&gt;&amp;0"))</f>
        <v/>
      </c>
      <c r="J192" s="283"/>
      <c r="K192" s="283"/>
      <c r="L192" s="283"/>
      <c r="M192" s="283"/>
      <c r="N192" s="283"/>
    </row>
    <row r="193" spans="9:14" x14ac:dyDescent="0.3">
      <c r="I193" s="283" t="str">
        <f>IF(B193="","",COUNTIF($B$6:B193,"&gt;&amp;0"))</f>
        <v/>
      </c>
      <c r="J193" s="283"/>
      <c r="K193" s="283"/>
      <c r="L193" s="283"/>
      <c r="M193" s="283"/>
      <c r="N193" s="283"/>
    </row>
    <row r="194" spans="9:14" x14ac:dyDescent="0.3">
      <c r="I194" s="283" t="str">
        <f>IF(B194="","",COUNTIF($B$6:B194,"&gt;&amp;0"))</f>
        <v/>
      </c>
      <c r="J194" s="283"/>
      <c r="K194" s="283"/>
      <c r="L194" s="283"/>
      <c r="M194" s="283"/>
      <c r="N194" s="283"/>
    </row>
    <row r="195" spans="9:14" x14ac:dyDescent="0.3">
      <c r="I195" s="283" t="str">
        <f>IF(B195="","",COUNTIF($B$6:B195,"&gt;&amp;0"))</f>
        <v/>
      </c>
      <c r="J195" s="283"/>
      <c r="K195" s="283"/>
      <c r="L195" s="283"/>
      <c r="M195" s="283"/>
      <c r="N195" s="283"/>
    </row>
    <row r="196" spans="9:14" x14ac:dyDescent="0.3">
      <c r="I196" s="283" t="str">
        <f>IF(B196="","",COUNTIF($B$6:B196,"&gt;&amp;0"))</f>
        <v/>
      </c>
      <c r="J196" s="283"/>
      <c r="K196" s="283"/>
      <c r="L196" s="283"/>
      <c r="M196" s="283"/>
      <c r="N196" s="283"/>
    </row>
    <row r="197" spans="9:14" x14ac:dyDescent="0.3">
      <c r="I197" s="283" t="str">
        <f>IF(B197="","",COUNTIF($B$6:B197,"&gt;&amp;0"))</f>
        <v/>
      </c>
      <c r="J197" s="283"/>
      <c r="K197" s="283"/>
      <c r="L197" s="283"/>
      <c r="M197" s="283"/>
      <c r="N197" s="283"/>
    </row>
    <row r="198" spans="9:14" x14ac:dyDescent="0.3">
      <c r="I198" s="283" t="str">
        <f>IF(B198="","",COUNTIF($B$6:B198,"&gt;&amp;0"))</f>
        <v/>
      </c>
      <c r="J198" s="283"/>
      <c r="K198" s="283"/>
      <c r="L198" s="283"/>
      <c r="M198" s="283"/>
      <c r="N198" s="283"/>
    </row>
    <row r="199" spans="9:14" x14ac:dyDescent="0.3">
      <c r="I199" s="283" t="str">
        <f>IF(B199="","",COUNTIF($B$6:B199,"&gt;&amp;0"))</f>
        <v/>
      </c>
      <c r="J199" s="283"/>
      <c r="K199" s="283"/>
      <c r="L199" s="283"/>
      <c r="M199" s="283"/>
      <c r="N199" s="283"/>
    </row>
    <row r="200" spans="9:14" x14ac:dyDescent="0.3">
      <c r="I200" s="283" t="str">
        <f>IF(B200="","",COUNTIF($B$6:B200,"&gt;&amp;0"))</f>
        <v/>
      </c>
      <c r="J200" s="283"/>
      <c r="K200" s="283"/>
      <c r="L200" s="283"/>
      <c r="M200" s="283"/>
      <c r="N200" s="283"/>
    </row>
    <row r="201" spans="9:14" x14ac:dyDescent="0.3">
      <c r="I201" s="283" t="str">
        <f>IF(B201="","",COUNTIF($B$6:B201,"&gt;&amp;0"))</f>
        <v/>
      </c>
      <c r="J201" s="283"/>
      <c r="K201" s="283"/>
      <c r="L201" s="283"/>
      <c r="M201" s="283"/>
      <c r="N201" s="283"/>
    </row>
    <row r="202" spans="9:14" x14ac:dyDescent="0.3">
      <c r="I202" s="283" t="str">
        <f>IF(B202="","",COUNTIF($B$6:B202,"&gt;&amp;0"))</f>
        <v/>
      </c>
      <c r="J202" s="283"/>
      <c r="K202" s="283"/>
      <c r="L202" s="283"/>
      <c r="M202" s="283"/>
      <c r="N202" s="283"/>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3">
    <tabColor theme="1"/>
  </sheetPr>
  <dimension ref="A1:G46"/>
  <sheetViews>
    <sheetView view="pageBreakPreview" zoomScaleNormal="100" zoomScaleSheetLayoutView="100" workbookViewId="0">
      <selection activeCell="N28" sqref="N28"/>
    </sheetView>
  </sheetViews>
  <sheetFormatPr baseColWidth="10" defaultColWidth="11.44140625" defaultRowHeight="13.2" x14ac:dyDescent="0.3"/>
  <cols>
    <col min="1" max="2" width="7.88671875" style="14" customWidth="1"/>
    <col min="3" max="3" width="18.33203125" style="14" bestFit="1" customWidth="1"/>
    <col min="4" max="4" width="11.88671875" style="14" customWidth="1"/>
    <col min="5" max="16384" width="11.44140625" style="14"/>
  </cols>
  <sheetData>
    <row r="1" spans="1:6" x14ac:dyDescent="0.3">
      <c r="A1" s="46" t="s">
        <v>290</v>
      </c>
      <c r="B1" s="46" t="s">
        <v>104</v>
      </c>
      <c r="C1" s="46" t="s">
        <v>182</v>
      </c>
      <c r="D1" s="46" t="s">
        <v>291</v>
      </c>
    </row>
    <row r="2" spans="1:6" ht="46.5" customHeight="1" x14ac:dyDescent="0.3">
      <c r="A2" s="47" t="s">
        <v>98</v>
      </c>
      <c r="B2" s="48" t="s">
        <v>15</v>
      </c>
      <c r="C2" s="51" t="s">
        <v>6</v>
      </c>
      <c r="D2" s="51" t="s">
        <v>260</v>
      </c>
    </row>
    <row r="3" spans="1:6" x14ac:dyDescent="0.3">
      <c r="A3" s="49"/>
      <c r="B3" s="49">
        <v>1</v>
      </c>
      <c r="C3" s="50"/>
      <c r="D3" s="50"/>
    </row>
    <row r="4" spans="1:6" ht="14.25" customHeight="1" x14ac:dyDescent="0.3">
      <c r="A4" s="49" t="s">
        <v>97</v>
      </c>
      <c r="B4" s="49">
        <v>2</v>
      </c>
      <c r="C4" s="50" t="s">
        <v>175</v>
      </c>
      <c r="D4" s="50" t="s">
        <v>19</v>
      </c>
    </row>
    <row r="5" spans="1:6" x14ac:dyDescent="0.3">
      <c r="B5" s="49">
        <v>3</v>
      </c>
      <c r="C5" s="50" t="s">
        <v>176</v>
      </c>
      <c r="D5" s="50" t="s">
        <v>20</v>
      </c>
    </row>
    <row r="6" spans="1:6" ht="18" customHeight="1" x14ac:dyDescent="0.3">
      <c r="B6" s="49" t="s">
        <v>158</v>
      </c>
      <c r="C6" s="50" t="s">
        <v>242</v>
      </c>
      <c r="D6" s="50" t="s">
        <v>157</v>
      </c>
    </row>
    <row r="7" spans="1:6" ht="14.25" customHeight="1" x14ac:dyDescent="0.3">
      <c r="B7" s="49" t="s">
        <v>157</v>
      </c>
      <c r="C7" s="50" t="s">
        <v>238</v>
      </c>
    </row>
    <row r="8" spans="1:6" ht="14.25" customHeight="1" x14ac:dyDescent="0.3">
      <c r="C8" s="50" t="s">
        <v>243</v>
      </c>
    </row>
    <row r="9" spans="1:6" ht="19.5" customHeight="1" x14ac:dyDescent="0.3">
      <c r="C9" s="50" t="s">
        <v>177</v>
      </c>
    </row>
    <row r="10" spans="1:6" ht="12.75" customHeight="1" x14ac:dyDescent="0.3">
      <c r="C10" s="50" t="s">
        <v>178</v>
      </c>
    </row>
    <row r="11" spans="1:6" ht="18" customHeight="1" x14ac:dyDescent="0.3">
      <c r="C11" s="50" t="s">
        <v>179</v>
      </c>
    </row>
    <row r="12" spans="1:6" ht="12" customHeight="1" x14ac:dyDescent="0.3">
      <c r="C12" s="50" t="s">
        <v>180</v>
      </c>
    </row>
    <row r="13" spans="1:6" ht="18" customHeight="1" x14ac:dyDescent="0.25">
      <c r="C13" s="50" t="s">
        <v>181</v>
      </c>
      <c r="E13" s="12"/>
      <c r="F13" s="12"/>
    </row>
    <row r="14" spans="1:6" x14ac:dyDescent="0.25">
      <c r="C14" s="50" t="s">
        <v>473</v>
      </c>
      <c r="E14" s="12"/>
      <c r="F14" s="12"/>
    </row>
    <row r="15" spans="1:6" x14ac:dyDescent="0.25">
      <c r="C15" s="50" t="s">
        <v>474</v>
      </c>
      <c r="D15" s="12"/>
      <c r="E15" s="12"/>
      <c r="F15" s="12"/>
    </row>
    <row r="16" spans="1:6" x14ac:dyDescent="0.25">
      <c r="C16" s="50" t="s">
        <v>475</v>
      </c>
      <c r="D16" s="12"/>
      <c r="E16" s="12"/>
      <c r="F16" s="12"/>
    </row>
    <row r="17" spans="3:7" x14ac:dyDescent="0.25">
      <c r="D17" s="12"/>
      <c r="E17" s="12"/>
      <c r="F17" s="12"/>
    </row>
    <row r="18" spans="3:7" x14ac:dyDescent="0.25">
      <c r="D18" s="12"/>
      <c r="E18" s="12"/>
      <c r="F18" s="12"/>
    </row>
    <row r="19" spans="3:7" x14ac:dyDescent="0.25">
      <c r="C19" s="12"/>
      <c r="D19" s="12"/>
      <c r="E19" s="12"/>
      <c r="F19" s="12"/>
    </row>
    <row r="20" spans="3:7" x14ac:dyDescent="0.25">
      <c r="C20" s="12"/>
      <c r="D20" s="12"/>
      <c r="E20" s="12"/>
      <c r="F20" s="12"/>
      <c r="G20" s="12"/>
    </row>
    <row r="21" spans="3:7" x14ac:dyDescent="0.25">
      <c r="C21" s="12"/>
      <c r="D21" s="12"/>
      <c r="E21" s="12"/>
      <c r="F21" s="12"/>
      <c r="G21" s="12"/>
    </row>
    <row r="22" spans="3:7" x14ac:dyDescent="0.25">
      <c r="C22" s="12"/>
      <c r="D22" s="12"/>
      <c r="E22" s="12"/>
      <c r="F22" s="12"/>
      <c r="G22" s="12"/>
    </row>
    <row r="23" spans="3:7" x14ac:dyDescent="0.25">
      <c r="C23" s="12"/>
      <c r="D23" s="12"/>
      <c r="E23" s="12"/>
      <c r="F23" s="12"/>
      <c r="G23" s="12"/>
    </row>
    <row r="24" spans="3:7" x14ac:dyDescent="0.25">
      <c r="C24" s="12"/>
      <c r="D24" s="12"/>
      <c r="E24" s="12"/>
      <c r="F24" s="12"/>
      <c r="G24" s="12"/>
    </row>
    <row r="25" spans="3:7" x14ac:dyDescent="0.25">
      <c r="C25" s="12"/>
      <c r="D25" s="12"/>
      <c r="E25" s="12"/>
      <c r="F25" s="12"/>
      <c r="G25" s="12"/>
    </row>
    <row r="26" spans="3:7" x14ac:dyDescent="0.25">
      <c r="C26" s="12"/>
      <c r="D26" s="12"/>
      <c r="E26" s="12"/>
      <c r="F26" s="12"/>
      <c r="G26" s="12"/>
    </row>
    <row r="27" spans="3:7" x14ac:dyDescent="0.25">
      <c r="C27" s="12"/>
      <c r="D27" s="12"/>
      <c r="E27" s="12"/>
      <c r="F27" s="12"/>
      <c r="G27" s="12"/>
    </row>
    <row r="28" spans="3:7" x14ac:dyDescent="0.25">
      <c r="C28" s="12"/>
      <c r="D28" s="12"/>
      <c r="E28" s="12"/>
      <c r="F28" s="12"/>
      <c r="G28" s="12"/>
    </row>
    <row r="29" spans="3:7" x14ac:dyDescent="0.25">
      <c r="C29" s="12"/>
      <c r="D29" s="12"/>
      <c r="E29" s="12"/>
      <c r="F29" s="12"/>
      <c r="G29" s="12"/>
    </row>
    <row r="30" spans="3:7" x14ac:dyDescent="0.25">
      <c r="C30" s="12"/>
      <c r="D30" s="12"/>
      <c r="E30" s="12"/>
      <c r="F30" s="12"/>
      <c r="G30" s="12"/>
    </row>
    <row r="31" spans="3:7" x14ac:dyDescent="0.25">
      <c r="C31" s="12"/>
      <c r="D31" s="12"/>
      <c r="E31" s="12"/>
      <c r="F31" s="12"/>
      <c r="G31" s="12"/>
    </row>
    <row r="32" spans="3:7" x14ac:dyDescent="0.25">
      <c r="C32" s="12"/>
      <c r="D32" s="12"/>
      <c r="E32" s="12"/>
      <c r="F32" s="12"/>
      <c r="G32" s="12"/>
    </row>
    <row r="33" spans="3:7" x14ac:dyDescent="0.25">
      <c r="C33" s="12"/>
      <c r="D33" s="12"/>
      <c r="E33" s="12"/>
      <c r="F33" s="12"/>
      <c r="G33" s="12"/>
    </row>
    <row r="34" spans="3:7" x14ac:dyDescent="0.25">
      <c r="C34" s="12"/>
      <c r="D34" s="12"/>
      <c r="E34" s="12"/>
      <c r="F34" s="12"/>
      <c r="G34" s="12"/>
    </row>
    <row r="35" spans="3:7" x14ac:dyDescent="0.25">
      <c r="C35" s="12"/>
      <c r="D35" s="12"/>
      <c r="E35" s="12"/>
      <c r="F35" s="12"/>
      <c r="G35" s="12"/>
    </row>
    <row r="36" spans="3:7" x14ac:dyDescent="0.25">
      <c r="C36" s="12"/>
      <c r="D36" s="12"/>
      <c r="E36" s="12"/>
      <c r="F36" s="12"/>
      <c r="G36" s="12"/>
    </row>
    <row r="37" spans="3:7" x14ac:dyDescent="0.25">
      <c r="C37" s="12"/>
      <c r="D37" s="12"/>
      <c r="E37" s="12"/>
      <c r="F37" s="12"/>
      <c r="G37" s="12"/>
    </row>
    <row r="38" spans="3:7" x14ac:dyDescent="0.25">
      <c r="C38" s="12"/>
      <c r="D38" s="12"/>
      <c r="E38" s="12"/>
      <c r="F38" s="12"/>
      <c r="G38" s="12"/>
    </row>
    <row r="39" spans="3:7" x14ac:dyDescent="0.25">
      <c r="C39" s="12"/>
      <c r="D39" s="12"/>
      <c r="E39" s="12"/>
      <c r="F39" s="12"/>
      <c r="G39" s="12"/>
    </row>
    <row r="40" spans="3:7" x14ac:dyDescent="0.25">
      <c r="C40" s="12"/>
      <c r="D40" s="12"/>
      <c r="E40" s="12"/>
      <c r="F40" s="12"/>
      <c r="G40" s="12"/>
    </row>
    <row r="41" spans="3:7" x14ac:dyDescent="0.25">
      <c r="C41" s="12"/>
    </row>
    <row r="42" spans="3:7" x14ac:dyDescent="0.25">
      <c r="C42" s="12"/>
    </row>
    <row r="43" spans="3:7" x14ac:dyDescent="0.25">
      <c r="C43" s="12"/>
    </row>
    <row r="44" spans="3:7" x14ac:dyDescent="0.25">
      <c r="C44" s="12"/>
    </row>
    <row r="45" spans="3:7" x14ac:dyDescent="0.25">
      <c r="C45" s="12"/>
    </row>
    <row r="46" spans="3:7" x14ac:dyDescent="0.25">
      <c r="C46" s="12"/>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FE97-3B8E-44F5-9CA1-8A47D6F0EE0F}">
  <dimension ref="A1:B36"/>
  <sheetViews>
    <sheetView view="pageBreakPreview" zoomScaleNormal="100" zoomScaleSheetLayoutView="100" workbookViewId="0">
      <pane ySplit="1" topLeftCell="A2" activePane="bottomLeft" state="frozenSplit"/>
      <selection activeCell="M18" sqref="M18"/>
      <selection pane="bottomLeft" sqref="A1:B1"/>
    </sheetView>
  </sheetViews>
  <sheetFormatPr baseColWidth="10" defaultColWidth="11.44140625" defaultRowHeight="13.2" x14ac:dyDescent="0.25"/>
  <cols>
    <col min="1" max="1" width="5.109375" style="59" customWidth="1"/>
    <col min="2" max="2" width="124.109375" style="59" customWidth="1"/>
    <col min="3" max="16384" width="11.44140625" style="59"/>
  </cols>
  <sheetData>
    <row r="1" spans="1:2" ht="35.1" customHeight="1" x14ac:dyDescent="0.25">
      <c r="A1" s="305" t="s">
        <v>244</v>
      </c>
      <c r="B1" s="305"/>
    </row>
    <row r="3" spans="1:2" ht="56.25" customHeight="1" x14ac:dyDescent="0.25">
      <c r="A3" s="320" t="s">
        <v>620</v>
      </c>
      <c r="B3" s="320"/>
    </row>
    <row r="4" spans="1:2" x14ac:dyDescent="0.25">
      <c r="A4" s="278"/>
      <c r="B4" s="278"/>
    </row>
    <row r="5" spans="1:2" x14ac:dyDescent="0.25">
      <c r="A5" s="319" t="s">
        <v>245</v>
      </c>
      <c r="B5" s="319"/>
    </row>
    <row r="6" spans="1:2" x14ac:dyDescent="0.25">
      <c r="A6" s="278"/>
      <c r="B6" s="278" t="s">
        <v>246</v>
      </c>
    </row>
    <row r="7" spans="1:2" x14ac:dyDescent="0.25">
      <c r="A7" s="278"/>
      <c r="B7" s="278" t="s">
        <v>621</v>
      </c>
    </row>
    <row r="8" spans="1:2" x14ac:dyDescent="0.25">
      <c r="A8" s="278"/>
      <c r="B8" s="278" t="s">
        <v>622</v>
      </c>
    </row>
    <row r="9" spans="1:2" x14ac:dyDescent="0.25">
      <c r="A9" s="278"/>
      <c r="B9" s="278" t="s">
        <v>623</v>
      </c>
    </row>
    <row r="10" spans="1:2" x14ac:dyDescent="0.25">
      <c r="A10" s="278"/>
      <c r="B10" s="278" t="s">
        <v>624</v>
      </c>
    </row>
    <row r="11" spans="1:2" x14ac:dyDescent="0.25">
      <c r="A11" s="278"/>
      <c r="B11" s="278" t="s">
        <v>1137</v>
      </c>
    </row>
    <row r="12" spans="1:2" ht="26.4" x14ac:dyDescent="0.25">
      <c r="A12" s="278"/>
      <c r="B12" s="278" t="s">
        <v>625</v>
      </c>
    </row>
    <row r="13" spans="1:2" x14ac:dyDescent="0.25">
      <c r="A13" s="278"/>
      <c r="B13" s="278"/>
    </row>
    <row r="14" spans="1:2" x14ac:dyDescent="0.25">
      <c r="A14" s="319" t="s">
        <v>1139</v>
      </c>
      <c r="B14" s="321"/>
    </row>
    <row r="15" spans="1:2" x14ac:dyDescent="0.25">
      <c r="A15" s="278"/>
      <c r="B15" s="278" t="s">
        <v>1138</v>
      </c>
    </row>
    <row r="16" spans="1:2" x14ac:dyDescent="0.25">
      <c r="A16" s="278"/>
      <c r="B16" s="278" t="s">
        <v>626</v>
      </c>
    </row>
    <row r="17" spans="1:2" x14ac:dyDescent="0.25">
      <c r="A17" s="278"/>
      <c r="B17" s="278" t="s">
        <v>627</v>
      </c>
    </row>
    <row r="18" spans="1:2" x14ac:dyDescent="0.25">
      <c r="A18" s="278"/>
      <c r="B18" s="278"/>
    </row>
    <row r="19" spans="1:2" x14ac:dyDescent="0.25">
      <c r="A19" s="319" t="s">
        <v>1140</v>
      </c>
      <c r="B19" s="319"/>
    </row>
    <row r="20" spans="1:2" x14ac:dyDescent="0.25">
      <c r="A20" s="278"/>
      <c r="B20" s="278" t="s">
        <v>560</v>
      </c>
    </row>
    <row r="21" spans="1:2" x14ac:dyDescent="0.25">
      <c r="A21" s="278"/>
      <c r="B21" s="278" t="s">
        <v>247</v>
      </c>
    </row>
    <row r="22" spans="1:2" ht="26.4" x14ac:dyDescent="0.25">
      <c r="A22" s="278"/>
      <c r="B22" s="278" t="s">
        <v>762</v>
      </c>
    </row>
    <row r="23" spans="1:2" x14ac:dyDescent="0.25">
      <c r="A23" s="278"/>
      <c r="B23" s="278" t="s">
        <v>780</v>
      </c>
    </row>
    <row r="24" spans="1:2" x14ac:dyDescent="0.25">
      <c r="A24" s="278"/>
      <c r="B24" s="278" t="s">
        <v>628</v>
      </c>
    </row>
    <row r="25" spans="1:2" ht="26.4" x14ac:dyDescent="0.25">
      <c r="A25" s="278"/>
      <c r="B25" s="99" t="s">
        <v>781</v>
      </c>
    </row>
    <row r="26" spans="1:2" x14ac:dyDescent="0.25">
      <c r="A26" s="278"/>
      <c r="B26" s="278"/>
    </row>
    <row r="27" spans="1:2" x14ac:dyDescent="0.25">
      <c r="A27" s="319" t="s">
        <v>1295</v>
      </c>
      <c r="B27" s="319"/>
    </row>
    <row r="28" spans="1:2" x14ac:dyDescent="0.25">
      <c r="A28" s="278"/>
      <c r="B28" s="278" t="s">
        <v>629</v>
      </c>
    </row>
    <row r="29" spans="1:2" x14ac:dyDescent="0.25">
      <c r="A29" s="278"/>
      <c r="B29" s="278" t="s">
        <v>630</v>
      </c>
    </row>
    <row r="30" spans="1:2" x14ac:dyDescent="0.25">
      <c r="A30" s="278"/>
      <c r="B30" s="99" t="s">
        <v>631</v>
      </c>
    </row>
    <row r="31" spans="1:2" x14ac:dyDescent="0.25">
      <c r="A31" s="278"/>
      <c r="B31" s="99" t="s">
        <v>632</v>
      </c>
    </row>
    <row r="32" spans="1:2" x14ac:dyDescent="0.25">
      <c r="A32" s="278"/>
      <c r="B32" s="99" t="s">
        <v>1296</v>
      </c>
    </row>
    <row r="34" spans="1:2" x14ac:dyDescent="0.25">
      <c r="A34" s="319" t="s">
        <v>1297</v>
      </c>
      <c r="B34" s="319"/>
    </row>
    <row r="35" spans="1:2" x14ac:dyDescent="0.25">
      <c r="A35" s="278"/>
      <c r="B35" s="99" t="s">
        <v>1298</v>
      </c>
    </row>
    <row r="36" spans="1:2" ht="26.4" x14ac:dyDescent="0.25">
      <c r="A36" s="278"/>
      <c r="B36" s="99" t="s">
        <v>1299</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7D2F0-E7A0-4756-AD23-266F7EE67E19}">
  <dimension ref="A1:B107"/>
  <sheetViews>
    <sheetView view="pageBreakPreview" zoomScaleNormal="100" zoomScaleSheetLayoutView="100" workbookViewId="0">
      <pane ySplit="1" topLeftCell="A29" activePane="bottomLeft" state="frozenSplit"/>
      <selection activeCell="M13" sqref="M13"/>
      <selection pane="bottomLeft" activeCell="B57" sqref="B57"/>
    </sheetView>
  </sheetViews>
  <sheetFormatPr baseColWidth="10" defaultRowHeight="14.4" x14ac:dyDescent="0.3"/>
  <cols>
    <col min="1" max="1" width="13.109375" customWidth="1"/>
    <col min="2" max="2" width="117" customWidth="1"/>
  </cols>
  <sheetData>
    <row r="1" spans="1:2" ht="35.1" customHeight="1" x14ac:dyDescent="0.3">
      <c r="A1" s="305" t="s">
        <v>21</v>
      </c>
      <c r="B1" s="305"/>
    </row>
    <row r="2" spans="1:2" ht="15" customHeight="1" x14ac:dyDescent="0.45">
      <c r="A2" s="284"/>
      <c r="B2" s="284"/>
    </row>
    <row r="3" spans="1:2" ht="15" customHeight="1" x14ac:dyDescent="0.3">
      <c r="A3" s="158" t="s">
        <v>22</v>
      </c>
      <c r="B3" s="159" t="s">
        <v>23</v>
      </c>
    </row>
    <row r="4" spans="1:2" ht="15" customHeight="1" x14ac:dyDescent="0.3">
      <c r="A4" s="53" t="s">
        <v>24</v>
      </c>
      <c r="B4" s="54" t="s">
        <v>25</v>
      </c>
    </row>
    <row r="5" spans="1:2" ht="15" customHeight="1" x14ac:dyDescent="0.3">
      <c r="A5" s="53" t="s">
        <v>865</v>
      </c>
      <c r="B5" s="54" t="s">
        <v>866</v>
      </c>
    </row>
    <row r="6" spans="1:2" ht="15" customHeight="1" x14ac:dyDescent="0.3">
      <c r="A6" s="53" t="s">
        <v>26</v>
      </c>
      <c r="B6" s="54" t="s">
        <v>27</v>
      </c>
    </row>
    <row r="7" spans="1:2" ht="15" customHeight="1" x14ac:dyDescent="0.3">
      <c r="A7" s="53" t="s">
        <v>210</v>
      </c>
      <c r="B7" s="54" t="s">
        <v>902</v>
      </c>
    </row>
    <row r="8" spans="1:2" ht="15" customHeight="1" x14ac:dyDescent="0.3">
      <c r="A8" s="53" t="s">
        <v>903</v>
      </c>
      <c r="B8" s="54" t="s">
        <v>904</v>
      </c>
    </row>
    <row r="9" spans="1:2" ht="15" customHeight="1" x14ac:dyDescent="0.3">
      <c r="A9" s="53" t="s">
        <v>28</v>
      </c>
      <c r="B9" s="54" t="s">
        <v>29</v>
      </c>
    </row>
    <row r="10" spans="1:2" ht="15" customHeight="1" x14ac:dyDescent="0.3">
      <c r="A10" s="53" t="s">
        <v>689</v>
      </c>
      <c r="B10" s="54" t="s">
        <v>690</v>
      </c>
    </row>
    <row r="11" spans="1:2" ht="15" customHeight="1" x14ac:dyDescent="0.3">
      <c r="A11" s="53" t="s">
        <v>217</v>
      </c>
      <c r="B11" s="54" t="s">
        <v>218</v>
      </c>
    </row>
    <row r="12" spans="1:2" ht="15" customHeight="1" x14ac:dyDescent="0.3">
      <c r="A12" s="53" t="s">
        <v>255</v>
      </c>
      <c r="B12" s="54" t="s">
        <v>256</v>
      </c>
    </row>
    <row r="13" spans="1:2" ht="15" customHeight="1" x14ac:dyDescent="0.3">
      <c r="A13" s="53" t="s">
        <v>712</v>
      </c>
      <c r="B13" s="54" t="s">
        <v>713</v>
      </c>
    </row>
    <row r="14" spans="1:2" ht="15" customHeight="1" x14ac:dyDescent="0.3">
      <c r="A14" s="53" t="s">
        <v>219</v>
      </c>
      <c r="B14" s="54" t="s">
        <v>30</v>
      </c>
    </row>
    <row r="15" spans="1:2" ht="15" customHeight="1" x14ac:dyDescent="0.3">
      <c r="A15" s="53" t="s">
        <v>870</v>
      </c>
      <c r="B15" s="54" t="s">
        <v>871</v>
      </c>
    </row>
    <row r="16" spans="1:2" ht="15" customHeight="1" x14ac:dyDescent="0.3">
      <c r="A16" s="53" t="s">
        <v>220</v>
      </c>
      <c r="B16" s="54" t="s">
        <v>31</v>
      </c>
    </row>
    <row r="17" spans="1:2" ht="15" customHeight="1" x14ac:dyDescent="0.3">
      <c r="A17" s="53" t="s">
        <v>905</v>
      </c>
      <c r="B17" s="54" t="s">
        <v>906</v>
      </c>
    </row>
    <row r="18" spans="1:2" ht="15" customHeight="1" x14ac:dyDescent="0.3">
      <c r="A18" s="53" t="s">
        <v>907</v>
      </c>
      <c r="B18" s="54" t="s">
        <v>908</v>
      </c>
    </row>
    <row r="19" spans="1:2" ht="15" customHeight="1" x14ac:dyDescent="0.3">
      <c r="A19" s="53" t="s">
        <v>221</v>
      </c>
      <c r="B19" s="54" t="s">
        <v>32</v>
      </c>
    </row>
    <row r="20" spans="1:2" s="195" customFormat="1" ht="15" customHeight="1" x14ac:dyDescent="0.3">
      <c r="A20" s="193" t="s">
        <v>222</v>
      </c>
      <c r="B20" s="194" t="s">
        <v>33</v>
      </c>
    </row>
    <row r="21" spans="1:2" s="195" customFormat="1" ht="15" customHeight="1" x14ac:dyDescent="0.3">
      <c r="A21" s="193" t="s">
        <v>909</v>
      </c>
      <c r="B21" s="194" t="s">
        <v>910</v>
      </c>
    </row>
    <row r="22" spans="1:2" ht="15" customHeight="1" x14ac:dyDescent="0.3">
      <c r="A22" s="53" t="s">
        <v>34</v>
      </c>
      <c r="B22" s="54" t="s">
        <v>911</v>
      </c>
    </row>
    <row r="23" spans="1:2" ht="15" customHeight="1" x14ac:dyDescent="0.3">
      <c r="A23" s="53" t="s">
        <v>912</v>
      </c>
      <c r="B23" s="54" t="s">
        <v>913</v>
      </c>
    </row>
    <row r="24" spans="1:2" ht="15" customHeight="1" x14ac:dyDescent="0.3">
      <c r="A24" s="53" t="s">
        <v>35</v>
      </c>
      <c r="B24" s="54" t="s">
        <v>36</v>
      </c>
    </row>
    <row r="25" spans="1:2" ht="15" customHeight="1" x14ac:dyDescent="0.3">
      <c r="A25" s="53" t="s">
        <v>973</v>
      </c>
      <c r="B25" s="54" t="s">
        <v>974</v>
      </c>
    </row>
    <row r="26" spans="1:2" ht="15" customHeight="1" x14ac:dyDescent="0.3">
      <c r="A26" s="53" t="s">
        <v>223</v>
      </c>
      <c r="B26" s="54" t="s">
        <v>37</v>
      </c>
    </row>
    <row r="27" spans="1:2" ht="15" customHeight="1" x14ac:dyDescent="0.3">
      <c r="A27" s="53" t="s">
        <v>971</v>
      </c>
      <c r="B27" s="54" t="s">
        <v>972</v>
      </c>
    </row>
    <row r="28" spans="1:2" ht="15" customHeight="1" x14ac:dyDescent="0.3">
      <c r="A28" s="53" t="s">
        <v>38</v>
      </c>
      <c r="B28" s="54" t="s">
        <v>39</v>
      </c>
    </row>
    <row r="29" spans="1:2" ht="15" customHeight="1" x14ac:dyDescent="0.3">
      <c r="A29" s="53" t="s">
        <v>40</v>
      </c>
      <c r="B29" s="54" t="s">
        <v>41</v>
      </c>
    </row>
    <row r="30" spans="1:2" ht="15" customHeight="1" x14ac:dyDescent="0.3">
      <c r="A30" s="53" t="s">
        <v>809</v>
      </c>
      <c r="B30" s="54" t="s">
        <v>810</v>
      </c>
    </row>
    <row r="31" spans="1:2" ht="15" customHeight="1" x14ac:dyDescent="0.3">
      <c r="A31" s="53" t="s">
        <v>863</v>
      </c>
      <c r="B31" s="54" t="s">
        <v>864</v>
      </c>
    </row>
    <row r="32" spans="1:2" ht="15" customHeight="1" x14ac:dyDescent="0.3">
      <c r="A32" s="53" t="s">
        <v>43</v>
      </c>
      <c r="B32" s="54" t="s">
        <v>44</v>
      </c>
    </row>
    <row r="33" spans="1:2" ht="15" customHeight="1" x14ac:dyDescent="0.3">
      <c r="A33" s="53" t="s">
        <v>224</v>
      </c>
      <c r="B33" s="54" t="s">
        <v>42</v>
      </c>
    </row>
    <row r="34" spans="1:2" ht="15" customHeight="1" x14ac:dyDescent="0.3">
      <c r="A34" s="53" t="s">
        <v>45</v>
      </c>
      <c r="B34" s="54" t="s">
        <v>46</v>
      </c>
    </row>
    <row r="35" spans="1:2" ht="15" customHeight="1" x14ac:dyDescent="0.3">
      <c r="A35" s="53" t="s">
        <v>47</v>
      </c>
      <c r="B35" s="54" t="s">
        <v>48</v>
      </c>
    </row>
    <row r="36" spans="1:2" ht="15" customHeight="1" x14ac:dyDescent="0.3">
      <c r="A36" s="53" t="s">
        <v>706</v>
      </c>
      <c r="B36" s="54" t="s">
        <v>707</v>
      </c>
    </row>
    <row r="37" spans="1:2" ht="15" customHeight="1" x14ac:dyDescent="0.3">
      <c r="A37" s="53" t="s">
        <v>1302</v>
      </c>
      <c r="B37" s="54" t="s">
        <v>1303</v>
      </c>
    </row>
    <row r="38" spans="1:2" ht="15" customHeight="1" x14ac:dyDescent="0.3">
      <c r="A38" s="53" t="s">
        <v>861</v>
      </c>
      <c r="B38" s="54" t="s">
        <v>862</v>
      </c>
    </row>
    <row r="39" spans="1:2" ht="15" customHeight="1" x14ac:dyDescent="0.3">
      <c r="A39" s="53" t="s">
        <v>49</v>
      </c>
      <c r="B39" s="54" t="s">
        <v>50</v>
      </c>
    </row>
    <row r="40" spans="1:2" ht="15" customHeight="1" x14ac:dyDescent="0.3">
      <c r="A40" s="53" t="s">
        <v>579</v>
      </c>
      <c r="B40" s="54" t="s">
        <v>811</v>
      </c>
    </row>
    <row r="41" spans="1:2" ht="15" customHeight="1" x14ac:dyDescent="0.3">
      <c r="A41" s="53" t="s">
        <v>51</v>
      </c>
      <c r="B41" s="54" t="s">
        <v>52</v>
      </c>
    </row>
    <row r="42" spans="1:2" ht="15" customHeight="1" x14ac:dyDescent="0.3">
      <c r="A42" s="53" t="s">
        <v>225</v>
      </c>
      <c r="B42" s="54" t="s">
        <v>53</v>
      </c>
    </row>
    <row r="43" spans="1:2" ht="15" customHeight="1" x14ac:dyDescent="0.3">
      <c r="A43" s="53" t="s">
        <v>580</v>
      </c>
      <c r="B43" s="54" t="s">
        <v>581</v>
      </c>
    </row>
    <row r="44" spans="1:2" ht="15" customHeight="1" x14ac:dyDescent="0.3">
      <c r="A44" s="53" t="s">
        <v>226</v>
      </c>
      <c r="B44" s="54" t="s">
        <v>54</v>
      </c>
    </row>
    <row r="45" spans="1:2" ht="15" customHeight="1" x14ac:dyDescent="0.3">
      <c r="A45" s="53" t="s">
        <v>227</v>
      </c>
      <c r="B45" s="54" t="s">
        <v>55</v>
      </c>
    </row>
    <row r="46" spans="1:2" ht="15" customHeight="1" x14ac:dyDescent="0.3">
      <c r="A46" s="53" t="s">
        <v>56</v>
      </c>
      <c r="B46" s="54" t="s">
        <v>914</v>
      </c>
    </row>
    <row r="47" spans="1:2" ht="15" customHeight="1" x14ac:dyDescent="0.3">
      <c r="A47" s="53" t="s">
        <v>915</v>
      </c>
      <c r="B47" s="54" t="s">
        <v>916</v>
      </c>
    </row>
    <row r="48" spans="1:2" ht="15" customHeight="1" x14ac:dyDescent="0.3">
      <c r="A48" s="53" t="s">
        <v>228</v>
      </c>
      <c r="B48" s="54" t="s">
        <v>57</v>
      </c>
    </row>
    <row r="49" spans="1:2" ht="15" customHeight="1" x14ac:dyDescent="0.3">
      <c r="A49" s="53" t="s">
        <v>61</v>
      </c>
      <c r="B49" s="54" t="s">
        <v>62</v>
      </c>
    </row>
    <row r="50" spans="1:2" ht="15" customHeight="1" x14ac:dyDescent="0.3">
      <c r="A50" s="53" t="s">
        <v>58</v>
      </c>
      <c r="B50" s="54" t="s">
        <v>917</v>
      </c>
    </row>
    <row r="51" spans="1:2" ht="15" customHeight="1" x14ac:dyDescent="0.3">
      <c r="A51" s="53" t="s">
        <v>918</v>
      </c>
      <c r="B51" s="54" t="s">
        <v>919</v>
      </c>
    </row>
    <row r="52" spans="1:2" ht="15" customHeight="1" x14ac:dyDescent="0.3">
      <c r="A52" s="53" t="s">
        <v>59</v>
      </c>
      <c r="B52" s="54" t="s">
        <v>60</v>
      </c>
    </row>
    <row r="53" spans="1:2" ht="15" customHeight="1" x14ac:dyDescent="0.3">
      <c r="A53" s="53" t="s">
        <v>63</v>
      </c>
      <c r="B53" s="54" t="s">
        <v>64</v>
      </c>
    </row>
    <row r="54" spans="1:2" ht="15" customHeight="1" x14ac:dyDescent="0.3">
      <c r="A54" s="53" t="s">
        <v>229</v>
      </c>
      <c r="B54" s="54" t="s">
        <v>65</v>
      </c>
    </row>
    <row r="55" spans="1:2" ht="15" customHeight="1" x14ac:dyDescent="0.3">
      <c r="A55" s="53" t="s">
        <v>215</v>
      </c>
      <c r="B55" s="54" t="s">
        <v>216</v>
      </c>
    </row>
    <row r="56" spans="1:2" ht="15" customHeight="1" x14ac:dyDescent="0.3">
      <c r="A56" s="53" t="s">
        <v>66</v>
      </c>
      <c r="B56" s="54" t="s">
        <v>1007</v>
      </c>
    </row>
    <row r="57" spans="1:2" ht="15" customHeight="1" x14ac:dyDescent="0.3">
      <c r="A57" s="53" t="s">
        <v>67</v>
      </c>
      <c r="B57" s="54" t="s">
        <v>1008</v>
      </c>
    </row>
    <row r="58" spans="1:2" ht="15" customHeight="1" x14ac:dyDescent="0.3">
      <c r="A58" s="53" t="s">
        <v>68</v>
      </c>
      <c r="B58" s="54" t="s">
        <v>1009</v>
      </c>
    </row>
    <row r="59" spans="1:2" ht="15" customHeight="1" x14ac:dyDescent="0.3">
      <c r="A59" s="53" t="s">
        <v>920</v>
      </c>
      <c r="B59" s="54" t="s">
        <v>1010</v>
      </c>
    </row>
    <row r="60" spans="1:2" ht="15" customHeight="1" x14ac:dyDescent="0.3">
      <c r="A60" s="53" t="s">
        <v>230</v>
      </c>
      <c r="B60" s="54" t="s">
        <v>69</v>
      </c>
    </row>
    <row r="61" spans="1:2" ht="15" customHeight="1" x14ac:dyDescent="0.3">
      <c r="A61" s="53" t="s">
        <v>211</v>
      </c>
      <c r="B61" s="54" t="s">
        <v>212</v>
      </c>
    </row>
    <row r="62" spans="1:2" ht="15" customHeight="1" x14ac:dyDescent="0.3">
      <c r="A62" s="53" t="s">
        <v>70</v>
      </c>
      <c r="B62" s="54" t="s">
        <v>950</v>
      </c>
    </row>
    <row r="63" spans="1:2" ht="15" customHeight="1" x14ac:dyDescent="0.3">
      <c r="A63" s="53" t="s">
        <v>938</v>
      </c>
      <c r="B63" s="54" t="s">
        <v>939</v>
      </c>
    </row>
    <row r="64" spans="1:2" ht="15" customHeight="1" x14ac:dyDescent="0.3">
      <c r="A64" s="53" t="s">
        <v>1311</v>
      </c>
      <c r="B64" s="54" t="s">
        <v>1312</v>
      </c>
    </row>
    <row r="65" spans="1:2" ht="15" customHeight="1" x14ac:dyDescent="0.3">
      <c r="A65" s="53" t="s">
        <v>803</v>
      </c>
      <c r="B65" s="54" t="s">
        <v>804</v>
      </c>
    </row>
    <row r="66" spans="1:2" ht="15" customHeight="1" x14ac:dyDescent="0.3">
      <c r="A66" s="53" t="s">
        <v>977</v>
      </c>
      <c r="B66" s="54" t="s">
        <v>978</v>
      </c>
    </row>
    <row r="67" spans="1:2" ht="15" customHeight="1" x14ac:dyDescent="0.3">
      <c r="A67" s="53" t="s">
        <v>71</v>
      </c>
      <c r="B67" s="54" t="s">
        <v>72</v>
      </c>
    </row>
    <row r="68" spans="1:2" ht="15" customHeight="1" x14ac:dyDescent="0.3">
      <c r="A68" s="53" t="s">
        <v>249</v>
      </c>
      <c r="B68" s="54" t="s">
        <v>250</v>
      </c>
    </row>
    <row r="69" spans="1:2" ht="15" customHeight="1" x14ac:dyDescent="0.3">
      <c r="A69" s="53" t="s">
        <v>73</v>
      </c>
      <c r="B69" s="54" t="s">
        <v>74</v>
      </c>
    </row>
    <row r="70" spans="1:2" ht="15" customHeight="1" x14ac:dyDescent="0.3">
      <c r="A70" s="53" t="s">
        <v>231</v>
      </c>
      <c r="B70" s="54" t="s">
        <v>75</v>
      </c>
    </row>
    <row r="71" spans="1:2" ht="15" customHeight="1" x14ac:dyDescent="0.3">
      <c r="A71" s="53" t="s">
        <v>251</v>
      </c>
      <c r="B71" s="54" t="s">
        <v>812</v>
      </c>
    </row>
    <row r="72" spans="1:2" ht="15" customHeight="1" x14ac:dyDescent="0.3">
      <c r="A72" s="53" t="s">
        <v>968</v>
      </c>
      <c r="B72" s="54" t="s">
        <v>970</v>
      </c>
    </row>
    <row r="73" spans="1:2" ht="15" customHeight="1" x14ac:dyDescent="0.3">
      <c r="A73" s="53" t="s">
        <v>921</v>
      </c>
      <c r="B73" s="54" t="s">
        <v>969</v>
      </c>
    </row>
    <row r="74" spans="1:2" ht="15" customHeight="1" x14ac:dyDescent="0.3">
      <c r="A74" s="53" t="s">
        <v>813</v>
      </c>
      <c r="B74" s="54" t="s">
        <v>814</v>
      </c>
    </row>
    <row r="75" spans="1:2" ht="15" customHeight="1" x14ac:dyDescent="0.3">
      <c r="A75" s="53" t="s">
        <v>213</v>
      </c>
      <c r="B75" s="54" t="s">
        <v>214</v>
      </c>
    </row>
    <row r="76" spans="1:2" ht="15" customHeight="1" x14ac:dyDescent="0.3">
      <c r="A76" s="53" t="s">
        <v>1013</v>
      </c>
      <c r="B76" s="54" t="s">
        <v>1014</v>
      </c>
    </row>
    <row r="77" spans="1:2" ht="15" customHeight="1" x14ac:dyDescent="0.3">
      <c r="A77" s="53" t="s">
        <v>895</v>
      </c>
      <c r="B77" s="54" t="s">
        <v>896</v>
      </c>
    </row>
    <row r="78" spans="1:2" ht="15" customHeight="1" x14ac:dyDescent="0.3">
      <c r="A78" s="53" t="s">
        <v>693</v>
      </c>
      <c r="B78" s="54" t="s">
        <v>922</v>
      </c>
    </row>
    <row r="79" spans="1:2" ht="15" customHeight="1" x14ac:dyDescent="0.3">
      <c r="A79" s="53" t="s">
        <v>1300</v>
      </c>
      <c r="B79" s="54" t="s">
        <v>1301</v>
      </c>
    </row>
    <row r="80" spans="1:2" ht="15" customHeight="1" x14ac:dyDescent="0.3">
      <c r="A80" s="53" t="s">
        <v>744</v>
      </c>
      <c r="B80" s="54" t="s">
        <v>745</v>
      </c>
    </row>
    <row r="81" spans="1:2" ht="15" customHeight="1" x14ac:dyDescent="0.3">
      <c r="A81" s="53" t="s">
        <v>807</v>
      </c>
      <c r="B81" s="54" t="s">
        <v>808</v>
      </c>
    </row>
    <row r="82" spans="1:2" ht="15" customHeight="1" x14ac:dyDescent="0.3">
      <c r="A82" s="53" t="s">
        <v>76</v>
      </c>
      <c r="B82" s="54" t="s">
        <v>77</v>
      </c>
    </row>
    <row r="83" spans="1:2" ht="15" customHeight="1" x14ac:dyDescent="0.3">
      <c r="A83" s="53" t="s">
        <v>708</v>
      </c>
      <c r="B83" s="54" t="s">
        <v>709</v>
      </c>
    </row>
    <row r="84" spans="1:2" ht="15" customHeight="1" x14ac:dyDescent="0.3">
      <c r="A84" s="53" t="s">
        <v>78</v>
      </c>
      <c r="B84" s="54" t="s">
        <v>79</v>
      </c>
    </row>
    <row r="85" spans="1:2" ht="15" customHeight="1" x14ac:dyDescent="0.3">
      <c r="A85" s="53" t="s">
        <v>258</v>
      </c>
      <c r="B85" s="54" t="s">
        <v>259</v>
      </c>
    </row>
    <row r="86" spans="1:2" ht="15" customHeight="1" x14ac:dyDescent="0.3">
      <c r="A86" s="53" t="s">
        <v>80</v>
      </c>
      <c r="B86" s="54" t="s">
        <v>81</v>
      </c>
    </row>
    <row r="87" spans="1:2" ht="15" customHeight="1" x14ac:dyDescent="0.3">
      <c r="A87" s="53" t="s">
        <v>564</v>
      </c>
      <c r="B87" s="54" t="s">
        <v>565</v>
      </c>
    </row>
    <row r="88" spans="1:2" ht="15" customHeight="1" x14ac:dyDescent="0.3">
      <c r="A88" s="53" t="s">
        <v>710</v>
      </c>
      <c r="B88" s="54" t="s">
        <v>711</v>
      </c>
    </row>
    <row r="89" spans="1:2" ht="15" customHeight="1" x14ac:dyDescent="0.3">
      <c r="A89" s="53" t="s">
        <v>232</v>
      </c>
      <c r="B89" s="54" t="s">
        <v>233</v>
      </c>
    </row>
    <row r="90" spans="1:2" ht="15" customHeight="1" x14ac:dyDescent="0.3">
      <c r="A90" s="53" t="s">
        <v>82</v>
      </c>
      <c r="B90" s="54" t="s">
        <v>923</v>
      </c>
    </row>
    <row r="91" spans="1:2" ht="15" customHeight="1" x14ac:dyDescent="0.3">
      <c r="A91" s="53" t="s">
        <v>924</v>
      </c>
      <c r="B91" s="54" t="s">
        <v>925</v>
      </c>
    </row>
    <row r="92" spans="1:2" ht="15" customHeight="1" x14ac:dyDescent="0.3">
      <c r="A92" s="53" t="s">
        <v>926</v>
      </c>
      <c r="B92" s="54" t="s">
        <v>927</v>
      </c>
    </row>
    <row r="93" spans="1:2" ht="15" customHeight="1" x14ac:dyDescent="0.3">
      <c r="A93" s="53" t="s">
        <v>83</v>
      </c>
      <c r="B93" s="54" t="s">
        <v>84</v>
      </c>
    </row>
    <row r="94" spans="1:2" ht="15" customHeight="1" x14ac:dyDescent="0.3">
      <c r="A94" s="53" t="s">
        <v>234</v>
      </c>
      <c r="B94" s="54" t="s">
        <v>85</v>
      </c>
    </row>
    <row r="95" spans="1:2" ht="15" customHeight="1" x14ac:dyDescent="0.3">
      <c r="A95" s="53" t="s">
        <v>86</v>
      </c>
      <c r="B95" s="54" t="s">
        <v>87</v>
      </c>
    </row>
    <row r="96" spans="1:2" ht="15" customHeight="1" x14ac:dyDescent="0.3">
      <c r="A96" s="53" t="s">
        <v>805</v>
      </c>
      <c r="B96" s="54" t="s">
        <v>806</v>
      </c>
    </row>
    <row r="97" spans="1:2" ht="15" customHeight="1" x14ac:dyDescent="0.3">
      <c r="A97" s="53" t="s">
        <v>248</v>
      </c>
      <c r="B97" s="54" t="s">
        <v>815</v>
      </c>
    </row>
    <row r="98" spans="1:2" ht="15" customHeight="1" x14ac:dyDescent="0.3">
      <c r="A98" s="53" t="s">
        <v>88</v>
      </c>
      <c r="B98" s="54" t="s">
        <v>89</v>
      </c>
    </row>
    <row r="99" spans="1:2" ht="15" customHeight="1" x14ac:dyDescent="0.3">
      <c r="A99" s="53" t="s">
        <v>90</v>
      </c>
      <c r="B99" s="54" t="s">
        <v>91</v>
      </c>
    </row>
    <row r="100" spans="1:2" ht="15" customHeight="1" x14ac:dyDescent="0.3">
      <c r="A100" s="53" t="s">
        <v>235</v>
      </c>
      <c r="B100" s="54" t="s">
        <v>236</v>
      </c>
    </row>
    <row r="101" spans="1:2" ht="15" customHeight="1" x14ac:dyDescent="0.3">
      <c r="A101" s="53" t="s">
        <v>897</v>
      </c>
      <c r="B101" s="54" t="s">
        <v>898</v>
      </c>
    </row>
    <row r="102" spans="1:2" ht="15" customHeight="1" x14ac:dyDescent="0.3">
      <c r="A102" s="53" t="s">
        <v>445</v>
      </c>
      <c r="B102" s="54" t="s">
        <v>446</v>
      </c>
    </row>
    <row r="103" spans="1:2" ht="15" customHeight="1" x14ac:dyDescent="0.3">
      <c r="A103" s="53" t="s">
        <v>96</v>
      </c>
      <c r="B103" s="54" t="s">
        <v>133</v>
      </c>
    </row>
    <row r="104" spans="1:2" ht="15" customHeight="1" x14ac:dyDescent="0.3">
      <c r="A104" s="53" t="s">
        <v>899</v>
      </c>
      <c r="B104" s="54" t="s">
        <v>900</v>
      </c>
    </row>
    <row r="105" spans="1:2" ht="15" customHeight="1" x14ac:dyDescent="0.3">
      <c r="A105" s="53" t="s">
        <v>691</v>
      </c>
      <c r="B105" s="54" t="s">
        <v>692</v>
      </c>
    </row>
    <row r="106" spans="1:2" x14ac:dyDescent="0.3">
      <c r="A106" s="53" t="s">
        <v>134</v>
      </c>
      <c r="B106" s="54" t="s">
        <v>135</v>
      </c>
    </row>
    <row r="107" spans="1:2" x14ac:dyDescent="0.3">
      <c r="A107" s="53" t="s">
        <v>240</v>
      </c>
      <c r="B107" s="54" t="s">
        <v>241</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sqref="A1:G1"/>
    </sheetView>
  </sheetViews>
  <sheetFormatPr baseColWidth="10" defaultColWidth="11.5546875" defaultRowHeight="13.2" x14ac:dyDescent="0.3"/>
  <cols>
    <col min="1" max="1" width="20.33203125" style="8" customWidth="1"/>
    <col min="2" max="2" width="4.44140625" style="115" customWidth="1"/>
    <col min="3" max="3" width="4.44140625" style="118" customWidth="1"/>
    <col min="4" max="4" width="4.44140625" style="121" customWidth="1"/>
    <col min="5" max="5" width="23.5546875" style="8" customWidth="1"/>
    <col min="6" max="6" width="6.44140625" style="14" customWidth="1"/>
    <col min="7" max="7" width="65.6640625" style="8" customWidth="1"/>
    <col min="8" max="16384" width="11.5546875" style="8"/>
  </cols>
  <sheetData>
    <row r="1" spans="1:7" ht="35.1" customHeight="1" x14ac:dyDescent="0.3">
      <c r="A1" s="305" t="s">
        <v>990</v>
      </c>
      <c r="B1" s="305"/>
      <c r="C1" s="305"/>
      <c r="D1" s="305"/>
      <c r="E1" s="305"/>
      <c r="F1" s="305"/>
      <c r="G1" s="305"/>
    </row>
    <row r="3" spans="1:7" ht="15" customHeight="1" x14ac:dyDescent="0.3">
      <c r="A3" s="322" t="s">
        <v>715</v>
      </c>
      <c r="B3" s="323"/>
      <c r="C3" s="323"/>
      <c r="D3" s="323"/>
      <c r="E3" s="323"/>
      <c r="F3" s="323"/>
      <c r="G3" s="324"/>
    </row>
    <row r="4" spans="1:7" ht="12.75" customHeight="1" x14ac:dyDescent="0.3">
      <c r="A4" s="325" t="s">
        <v>999</v>
      </c>
      <c r="B4" s="326"/>
      <c r="C4" s="19">
        <v>0</v>
      </c>
      <c r="D4" s="110" t="s">
        <v>714</v>
      </c>
      <c r="E4" s="110">
        <v>0</v>
      </c>
      <c r="F4" s="19"/>
      <c r="G4" s="60"/>
    </row>
    <row r="5" spans="1:7" ht="12.75" customHeight="1" x14ac:dyDescent="0.3">
      <c r="A5" s="327" t="s">
        <v>1000</v>
      </c>
      <c r="B5" s="328"/>
      <c r="C5" s="61">
        <v>0</v>
      </c>
      <c r="D5" s="99" t="s">
        <v>714</v>
      </c>
      <c r="E5" s="99">
        <v>0</v>
      </c>
      <c r="G5" s="62"/>
    </row>
    <row r="6" spans="1:7" ht="12.75" customHeight="1" x14ac:dyDescent="0.3">
      <c r="A6" s="327" t="s">
        <v>1001</v>
      </c>
      <c r="B6" s="328"/>
      <c r="C6" s="61">
        <v>0</v>
      </c>
      <c r="D6" s="99" t="s">
        <v>714</v>
      </c>
      <c r="E6" s="99">
        <v>0</v>
      </c>
      <c r="G6" s="62"/>
    </row>
    <row r="7" spans="1:7" ht="12.75" customHeight="1" x14ac:dyDescent="0.3">
      <c r="A7" s="327" t="s">
        <v>1002</v>
      </c>
      <c r="B7" s="328"/>
      <c r="C7" s="61">
        <v>0</v>
      </c>
      <c r="D7" s="99" t="s">
        <v>714</v>
      </c>
      <c r="E7" s="99">
        <v>0</v>
      </c>
      <c r="G7" s="62"/>
    </row>
    <row r="8" spans="1:7" ht="12.75" customHeight="1" x14ac:dyDescent="0.3">
      <c r="A8" s="327" t="s">
        <v>1003</v>
      </c>
      <c r="B8" s="328"/>
      <c r="C8" s="61">
        <v>0</v>
      </c>
      <c r="D8" s="99" t="s">
        <v>714</v>
      </c>
      <c r="E8" s="99">
        <v>0</v>
      </c>
      <c r="G8" s="62"/>
    </row>
    <row r="9" spans="1:7" x14ac:dyDescent="0.3">
      <c r="A9" s="329" t="s">
        <v>109</v>
      </c>
      <c r="B9" s="330"/>
      <c r="C9" s="63">
        <v>0</v>
      </c>
      <c r="D9" s="109" t="s">
        <v>714</v>
      </c>
      <c r="E9" s="109">
        <f>SUM(E4:E8)</f>
        <v>0</v>
      </c>
      <c r="F9" s="63"/>
      <c r="G9" s="64"/>
    </row>
    <row r="10" spans="1:7" x14ac:dyDescent="0.3">
      <c r="A10" s="65"/>
      <c r="B10" s="113"/>
      <c r="C10" s="116"/>
      <c r="D10" s="119"/>
      <c r="E10" s="66"/>
      <c r="F10" s="67"/>
      <c r="G10" s="64"/>
    </row>
    <row r="11" spans="1:7" ht="15" customHeight="1" x14ac:dyDescent="0.3">
      <c r="A11" s="331" t="s">
        <v>991</v>
      </c>
      <c r="B11" s="333" t="s">
        <v>253</v>
      </c>
      <c r="C11" s="334"/>
      <c r="D11" s="335"/>
      <c r="E11" s="336" t="s">
        <v>728</v>
      </c>
      <c r="F11" s="337"/>
      <c r="G11" s="338"/>
    </row>
    <row r="12" spans="1:7" ht="20.25" customHeight="1" x14ac:dyDescent="0.3">
      <c r="A12" s="332"/>
      <c r="B12" s="197" t="s">
        <v>19</v>
      </c>
      <c r="C12" s="198" t="s">
        <v>20</v>
      </c>
      <c r="D12" s="199" t="s">
        <v>108</v>
      </c>
      <c r="E12" s="339"/>
      <c r="F12" s="340"/>
      <c r="G12" s="341"/>
    </row>
    <row r="13" spans="1:7" ht="15" customHeight="1" x14ac:dyDescent="0.3">
      <c r="A13" s="342" t="s">
        <v>956</v>
      </c>
      <c r="B13" s="343"/>
      <c r="C13" s="343"/>
      <c r="D13" s="343"/>
      <c r="E13" s="343"/>
      <c r="F13" s="343"/>
      <c r="G13" s="344"/>
    </row>
    <row r="14" spans="1:7" x14ac:dyDescent="0.3">
      <c r="A14" s="9"/>
      <c r="B14" s="114"/>
      <c r="C14" s="117"/>
      <c r="D14" s="120"/>
      <c r="E14" s="345"/>
      <c r="F14" s="346"/>
      <c r="G14" s="347"/>
    </row>
    <row r="15" spans="1:7" x14ac:dyDescent="0.3">
      <c r="A15" s="9"/>
      <c r="B15" s="114"/>
      <c r="C15" s="117"/>
      <c r="D15" s="120"/>
      <c r="E15" s="345"/>
      <c r="F15" s="346"/>
      <c r="G15" s="347"/>
    </row>
    <row r="16" spans="1:7" x14ac:dyDescent="0.3">
      <c r="A16" s="9"/>
      <c r="B16" s="114"/>
      <c r="C16" s="117"/>
      <c r="D16" s="120"/>
      <c r="E16" s="345"/>
      <c r="F16" s="346"/>
      <c r="G16" s="347"/>
    </row>
    <row r="17" spans="1:7" x14ac:dyDescent="0.3">
      <c r="A17" s="9"/>
      <c r="B17" s="114"/>
      <c r="C17" s="117"/>
      <c r="D17" s="120"/>
      <c r="E17" s="345"/>
      <c r="F17" s="346"/>
      <c r="G17" s="347"/>
    </row>
    <row r="18" spans="1:7" x14ac:dyDescent="0.3">
      <c r="A18" s="9"/>
      <c r="B18" s="114"/>
      <c r="C18" s="117"/>
      <c r="D18" s="120"/>
      <c r="E18" s="345"/>
      <c r="F18" s="346"/>
      <c r="G18" s="347"/>
    </row>
    <row r="19" spans="1:7" ht="12.75" customHeight="1" x14ac:dyDescent="0.3">
      <c r="A19" s="342" t="s">
        <v>957</v>
      </c>
      <c r="B19" s="343"/>
      <c r="C19" s="343"/>
      <c r="D19" s="343"/>
      <c r="E19" s="343"/>
      <c r="F19" s="343"/>
      <c r="G19" s="344"/>
    </row>
    <row r="20" spans="1:7" ht="15" customHeight="1" x14ac:dyDescent="0.3">
      <c r="A20" s="9"/>
      <c r="B20" s="114"/>
      <c r="C20" s="117"/>
      <c r="D20" s="120"/>
      <c r="E20" s="345"/>
      <c r="F20" s="346"/>
      <c r="G20" s="347"/>
    </row>
    <row r="21" spans="1:7" x14ac:dyDescent="0.3">
      <c r="A21" s="9"/>
      <c r="B21" s="114"/>
      <c r="C21" s="117"/>
      <c r="D21" s="120"/>
      <c r="E21" s="345"/>
      <c r="F21" s="346"/>
      <c r="G21" s="347"/>
    </row>
    <row r="22" spans="1:7" x14ac:dyDescent="0.3">
      <c r="A22" s="9"/>
      <c r="B22" s="114"/>
      <c r="C22" s="117"/>
      <c r="D22" s="120"/>
      <c r="E22" s="345"/>
      <c r="F22" s="346"/>
      <c r="G22" s="347"/>
    </row>
    <row r="23" spans="1:7" x14ac:dyDescent="0.3">
      <c r="A23" s="9"/>
      <c r="B23" s="114"/>
      <c r="C23" s="117"/>
      <c r="D23" s="120"/>
      <c r="E23" s="345"/>
      <c r="F23" s="346"/>
      <c r="G23" s="347"/>
    </row>
    <row r="24" spans="1:7" x14ac:dyDescent="0.3">
      <c r="A24" s="9"/>
      <c r="B24" s="114"/>
      <c r="C24" s="117"/>
      <c r="D24" s="120"/>
      <c r="E24" s="345"/>
      <c r="F24" s="346"/>
      <c r="G24" s="347"/>
    </row>
    <row r="25" spans="1:7" ht="12.75" customHeight="1" x14ac:dyDescent="0.3">
      <c r="A25" s="342" t="s">
        <v>958</v>
      </c>
      <c r="B25" s="343"/>
      <c r="C25" s="343"/>
      <c r="D25" s="343"/>
      <c r="E25" s="343"/>
      <c r="F25" s="343"/>
      <c r="G25" s="344"/>
    </row>
    <row r="26" spans="1:7" x14ac:dyDescent="0.3">
      <c r="A26" s="9"/>
      <c r="B26" s="114"/>
      <c r="C26" s="117"/>
      <c r="D26" s="120"/>
      <c r="E26" s="345"/>
      <c r="F26" s="346"/>
      <c r="G26" s="347"/>
    </row>
    <row r="27" spans="1:7" x14ac:dyDescent="0.3">
      <c r="A27" s="9"/>
      <c r="B27" s="114"/>
      <c r="C27" s="117"/>
      <c r="D27" s="120"/>
      <c r="E27" s="345"/>
      <c r="F27" s="346"/>
      <c r="G27" s="347"/>
    </row>
    <row r="28" spans="1:7" x14ac:dyDescent="0.3">
      <c r="A28" s="9"/>
      <c r="B28" s="114"/>
      <c r="C28" s="117"/>
      <c r="D28" s="120"/>
      <c r="E28" s="345"/>
      <c r="F28" s="346"/>
      <c r="G28" s="347"/>
    </row>
    <row r="29" spans="1:7" x14ac:dyDescent="0.3">
      <c r="A29" s="9"/>
      <c r="B29" s="114"/>
      <c r="C29" s="117"/>
      <c r="D29" s="120"/>
      <c r="E29" s="345"/>
      <c r="F29" s="346"/>
      <c r="G29" s="347"/>
    </row>
    <row r="30" spans="1:7" x14ac:dyDescent="0.3">
      <c r="A30" s="9"/>
      <c r="B30" s="114"/>
      <c r="C30" s="117"/>
      <c r="D30" s="120"/>
      <c r="E30" s="345"/>
      <c r="F30" s="346"/>
      <c r="G30" s="347"/>
    </row>
    <row r="31" spans="1:7" ht="12.75" customHeight="1" x14ac:dyDescent="0.3">
      <c r="A31" s="342" t="s">
        <v>959</v>
      </c>
      <c r="B31" s="343"/>
      <c r="C31" s="343"/>
      <c r="D31" s="343"/>
      <c r="E31" s="343"/>
      <c r="F31" s="343"/>
      <c r="G31" s="344"/>
    </row>
    <row r="32" spans="1:7" x14ac:dyDescent="0.3">
      <c r="A32" s="9"/>
      <c r="B32" s="122"/>
      <c r="C32" s="123"/>
      <c r="D32" s="124"/>
      <c r="E32" s="345"/>
      <c r="F32" s="346"/>
      <c r="G32" s="347"/>
    </row>
    <row r="33" spans="1:7" x14ac:dyDescent="0.3">
      <c r="A33" s="9"/>
      <c r="B33" s="122"/>
      <c r="C33" s="123"/>
      <c r="D33" s="124"/>
      <c r="E33" s="345"/>
      <c r="F33" s="346"/>
      <c r="G33" s="347"/>
    </row>
    <row r="34" spans="1:7" x14ac:dyDescent="0.3">
      <c r="A34" s="9"/>
      <c r="B34" s="122"/>
      <c r="C34" s="123"/>
      <c r="D34" s="124"/>
      <c r="E34" s="345"/>
      <c r="F34" s="346"/>
      <c r="G34" s="347"/>
    </row>
    <row r="35" spans="1:7" x14ac:dyDescent="0.3">
      <c r="A35" s="9"/>
      <c r="B35" s="122"/>
      <c r="C35" s="123"/>
      <c r="D35" s="124"/>
      <c r="E35" s="345"/>
      <c r="F35" s="346"/>
      <c r="G35" s="347"/>
    </row>
    <row r="36" spans="1:7" x14ac:dyDescent="0.3">
      <c r="A36" s="9"/>
      <c r="B36" s="122"/>
      <c r="C36" s="123"/>
      <c r="D36" s="124"/>
      <c r="E36" s="345"/>
      <c r="F36" s="346"/>
      <c r="G36" s="347"/>
    </row>
    <row r="37" spans="1:7" x14ac:dyDescent="0.3">
      <c r="A37" s="112" t="s">
        <v>109</v>
      </c>
      <c r="B37" s="125">
        <f>SUM(B32:B36)</f>
        <v>0</v>
      </c>
      <c r="C37" s="126">
        <f>SUM(C32:C36)</f>
        <v>0</v>
      </c>
      <c r="D37" s="127">
        <f>SUM(D32:D36)</f>
        <v>0</v>
      </c>
      <c r="E37" s="345"/>
      <c r="F37" s="346"/>
      <c r="G37" s="347"/>
    </row>
    <row r="38" spans="1:7" x14ac:dyDescent="0.3">
      <c r="A38" s="342" t="s">
        <v>960</v>
      </c>
      <c r="B38" s="343"/>
      <c r="C38" s="343"/>
      <c r="D38" s="343"/>
      <c r="E38" s="343"/>
      <c r="F38" s="343"/>
      <c r="G38" s="344"/>
    </row>
    <row r="39" spans="1:7" x14ac:dyDescent="0.3">
      <c r="A39" s="9"/>
      <c r="B39" s="122"/>
      <c r="C39" s="123"/>
      <c r="D39" s="124"/>
      <c r="E39" s="345"/>
      <c r="F39" s="346"/>
      <c r="G39" s="347"/>
    </row>
    <row r="40" spans="1:7" x14ac:dyDescent="0.3">
      <c r="A40" s="9"/>
      <c r="B40" s="122"/>
      <c r="C40" s="123"/>
      <c r="D40" s="124"/>
      <c r="E40" s="345"/>
      <c r="F40" s="346"/>
      <c r="G40" s="347"/>
    </row>
    <row r="41" spans="1:7" x14ac:dyDescent="0.3">
      <c r="A41" s="9"/>
      <c r="B41" s="122"/>
      <c r="C41" s="123"/>
      <c r="D41" s="124"/>
      <c r="E41" s="345"/>
      <c r="F41" s="346"/>
      <c r="G41" s="347"/>
    </row>
    <row r="42" spans="1:7" x14ac:dyDescent="0.3">
      <c r="A42" s="9"/>
      <c r="B42" s="122"/>
      <c r="C42" s="123"/>
      <c r="D42" s="124"/>
      <c r="E42" s="345"/>
      <c r="F42" s="346"/>
      <c r="G42" s="347"/>
    </row>
    <row r="43" spans="1:7" x14ac:dyDescent="0.3">
      <c r="A43" s="9"/>
      <c r="B43" s="122"/>
      <c r="C43" s="123"/>
      <c r="D43" s="124"/>
      <c r="E43" s="345"/>
      <c r="F43" s="346"/>
      <c r="G43" s="347"/>
    </row>
    <row r="44" spans="1:7" x14ac:dyDescent="0.3">
      <c r="A44" s="112" t="s">
        <v>109</v>
      </c>
      <c r="B44" s="125">
        <f>SUM(B39:B43)</f>
        <v>0</v>
      </c>
      <c r="C44" s="126">
        <f>SUM(C39:C43)</f>
        <v>0</v>
      </c>
      <c r="D44" s="127">
        <f>SUM(D39:D43)</f>
        <v>0</v>
      </c>
      <c r="E44" s="345"/>
      <c r="F44" s="346"/>
      <c r="G44" s="347"/>
    </row>
    <row r="45" spans="1:7" x14ac:dyDescent="0.3">
      <c r="A45" s="342" t="s">
        <v>961</v>
      </c>
      <c r="B45" s="343"/>
      <c r="C45" s="343"/>
      <c r="D45" s="343"/>
      <c r="E45" s="343"/>
      <c r="F45" s="343"/>
      <c r="G45" s="344"/>
    </row>
    <row r="46" spans="1:7" ht="12.75" customHeight="1" x14ac:dyDescent="0.3">
      <c r="A46" s="9"/>
      <c r="B46" s="122"/>
      <c r="C46" s="123"/>
      <c r="D46" s="124"/>
      <c r="E46" s="345"/>
      <c r="F46" s="346"/>
      <c r="G46" s="347"/>
    </row>
    <row r="47" spans="1:7" x14ac:dyDescent="0.3">
      <c r="A47" s="9"/>
      <c r="B47" s="122"/>
      <c r="C47" s="123"/>
      <c r="D47" s="124"/>
      <c r="E47" s="345"/>
      <c r="F47" s="346"/>
      <c r="G47" s="347"/>
    </row>
    <row r="48" spans="1:7" x14ac:dyDescent="0.3">
      <c r="A48" s="9"/>
      <c r="B48" s="122"/>
      <c r="C48" s="123"/>
      <c r="D48" s="124"/>
      <c r="E48" s="345"/>
      <c r="F48" s="346"/>
      <c r="G48" s="347"/>
    </row>
    <row r="49" spans="1:7" x14ac:dyDescent="0.3">
      <c r="A49" s="9"/>
      <c r="B49" s="122"/>
      <c r="C49" s="123"/>
      <c r="D49" s="124"/>
      <c r="E49" s="345"/>
      <c r="F49" s="346"/>
      <c r="G49" s="347"/>
    </row>
    <row r="50" spans="1:7" x14ac:dyDescent="0.3">
      <c r="A50" s="9"/>
      <c r="B50" s="122"/>
      <c r="C50" s="123"/>
      <c r="D50" s="124"/>
      <c r="E50" s="345"/>
      <c r="F50" s="346"/>
      <c r="G50" s="347"/>
    </row>
    <row r="51" spans="1:7" x14ac:dyDescent="0.3">
      <c r="A51" s="112" t="s">
        <v>109</v>
      </c>
      <c r="B51" s="125">
        <f>SUM(B46:B50)</f>
        <v>0</v>
      </c>
      <c r="C51" s="126">
        <f>SUM(C46:C50)</f>
        <v>0</v>
      </c>
      <c r="D51" s="127">
        <f>SUM(D46:D50)</f>
        <v>0</v>
      </c>
      <c r="E51" s="345"/>
      <c r="F51" s="346"/>
      <c r="G51" s="347"/>
    </row>
    <row r="52" spans="1:7" x14ac:dyDescent="0.3">
      <c r="A52" s="342" t="s">
        <v>962</v>
      </c>
      <c r="B52" s="343"/>
      <c r="C52" s="343"/>
      <c r="D52" s="343"/>
      <c r="E52" s="343"/>
      <c r="F52" s="343"/>
      <c r="G52" s="344"/>
    </row>
    <row r="53" spans="1:7" ht="12.75" customHeight="1" x14ac:dyDescent="0.3">
      <c r="A53" s="9"/>
      <c r="B53" s="122"/>
      <c r="C53" s="123"/>
      <c r="D53" s="124"/>
      <c r="E53" s="345"/>
      <c r="F53" s="346"/>
      <c r="G53" s="347"/>
    </row>
    <row r="54" spans="1:7" x14ac:dyDescent="0.3">
      <c r="A54" s="9"/>
      <c r="B54" s="122"/>
      <c r="C54" s="123"/>
      <c r="D54" s="124"/>
      <c r="E54" s="345"/>
      <c r="F54" s="346"/>
      <c r="G54" s="347"/>
    </row>
    <row r="55" spans="1:7" x14ac:dyDescent="0.3">
      <c r="A55" s="9"/>
      <c r="B55" s="122"/>
      <c r="C55" s="123"/>
      <c r="D55" s="124"/>
      <c r="E55" s="345"/>
      <c r="F55" s="346"/>
      <c r="G55" s="347"/>
    </row>
    <row r="56" spans="1:7" x14ac:dyDescent="0.3">
      <c r="A56" s="9"/>
      <c r="B56" s="122"/>
      <c r="C56" s="123"/>
      <c r="D56" s="124"/>
      <c r="E56" s="345"/>
      <c r="F56" s="346"/>
      <c r="G56" s="347"/>
    </row>
    <row r="57" spans="1:7" x14ac:dyDescent="0.3">
      <c r="A57" s="9"/>
      <c r="B57" s="122"/>
      <c r="C57" s="123"/>
      <c r="D57" s="124"/>
      <c r="E57" s="345"/>
      <c r="F57" s="346"/>
      <c r="G57" s="347"/>
    </row>
    <row r="58" spans="1:7" x14ac:dyDescent="0.3">
      <c r="A58" s="112" t="s">
        <v>109</v>
      </c>
      <c r="B58" s="125">
        <f>SUM(B53:B57)</f>
        <v>0</v>
      </c>
      <c r="C58" s="126">
        <f>SUM(C53:C57)</f>
        <v>0</v>
      </c>
      <c r="D58" s="127">
        <f>SUM(D53:D57)</f>
        <v>0</v>
      </c>
      <c r="E58" s="345"/>
      <c r="F58" s="346"/>
      <c r="G58" s="347"/>
    </row>
    <row r="59" spans="1:7" x14ac:dyDescent="0.3">
      <c r="A59" s="342" t="s">
        <v>963</v>
      </c>
      <c r="B59" s="343"/>
      <c r="C59" s="343"/>
      <c r="D59" s="343"/>
      <c r="E59" s="343"/>
      <c r="F59" s="343"/>
      <c r="G59" s="344"/>
    </row>
    <row r="60" spans="1:7" x14ac:dyDescent="0.3">
      <c r="A60" s="9"/>
      <c r="B60" s="122"/>
      <c r="C60" s="123"/>
      <c r="D60" s="124"/>
      <c r="E60" s="345"/>
      <c r="F60" s="346"/>
      <c r="G60" s="347"/>
    </row>
    <row r="61" spans="1:7" x14ac:dyDescent="0.3">
      <c r="A61" s="9"/>
      <c r="B61" s="122"/>
      <c r="C61" s="123"/>
      <c r="D61" s="124"/>
      <c r="E61" s="345"/>
      <c r="F61" s="346"/>
      <c r="G61" s="347"/>
    </row>
    <row r="62" spans="1:7" x14ac:dyDescent="0.3">
      <c r="A62" s="9"/>
      <c r="B62" s="122"/>
      <c r="C62" s="123"/>
      <c r="D62" s="124"/>
      <c r="E62" s="345"/>
      <c r="F62" s="346"/>
      <c r="G62" s="347"/>
    </row>
    <row r="63" spans="1:7" x14ac:dyDescent="0.3">
      <c r="A63" s="9"/>
      <c r="B63" s="122"/>
      <c r="C63" s="123"/>
      <c r="D63" s="124"/>
      <c r="E63" s="345"/>
      <c r="F63" s="346"/>
      <c r="G63" s="347"/>
    </row>
    <row r="64" spans="1:7" x14ac:dyDescent="0.3">
      <c r="A64" s="9"/>
      <c r="B64" s="122"/>
      <c r="C64" s="123"/>
      <c r="D64" s="124"/>
      <c r="E64" s="345"/>
      <c r="F64" s="346"/>
      <c r="G64" s="347"/>
    </row>
    <row r="65" spans="1:7" x14ac:dyDescent="0.3">
      <c r="A65" s="112" t="s">
        <v>109</v>
      </c>
      <c r="B65" s="125">
        <f>SUM(B60:B64)</f>
        <v>0</v>
      </c>
      <c r="C65" s="126">
        <f>SUM(C60:C64)</f>
        <v>0</v>
      </c>
      <c r="D65" s="127">
        <f>SUM(D60:D64)</f>
        <v>0</v>
      </c>
      <c r="E65" s="345"/>
      <c r="F65" s="346"/>
      <c r="G65" s="347"/>
    </row>
    <row r="66" spans="1:7" x14ac:dyDescent="0.3">
      <c r="A66" s="342" t="s">
        <v>964</v>
      </c>
      <c r="B66" s="343"/>
      <c r="C66" s="343"/>
      <c r="D66" s="343"/>
      <c r="E66" s="343"/>
      <c r="F66" s="343"/>
      <c r="G66" s="344"/>
    </row>
    <row r="67" spans="1:7" ht="12.75" customHeight="1" x14ac:dyDescent="0.3">
      <c r="A67" s="9"/>
      <c r="B67" s="122"/>
      <c r="C67" s="123"/>
      <c r="D67" s="124"/>
      <c r="E67" s="345"/>
      <c r="F67" s="346"/>
      <c r="G67" s="347"/>
    </row>
    <row r="68" spans="1:7" x14ac:dyDescent="0.3">
      <c r="A68" s="9"/>
      <c r="B68" s="122"/>
      <c r="C68" s="123"/>
      <c r="D68" s="124"/>
      <c r="E68" s="345"/>
      <c r="F68" s="346"/>
      <c r="G68" s="347"/>
    </row>
    <row r="69" spans="1:7" x14ac:dyDescent="0.3">
      <c r="A69" s="9"/>
      <c r="B69" s="122"/>
      <c r="C69" s="123"/>
      <c r="D69" s="124"/>
      <c r="E69" s="345"/>
      <c r="F69" s="346"/>
      <c r="G69" s="347"/>
    </row>
    <row r="70" spans="1:7" x14ac:dyDescent="0.3">
      <c r="A70" s="9"/>
      <c r="B70" s="122"/>
      <c r="C70" s="123"/>
      <c r="D70" s="124"/>
      <c r="E70" s="345"/>
      <c r="F70" s="346"/>
      <c r="G70" s="347"/>
    </row>
    <row r="71" spans="1:7" x14ac:dyDescent="0.3">
      <c r="A71" s="9"/>
      <c r="B71" s="122"/>
      <c r="C71" s="123"/>
      <c r="D71" s="124"/>
      <c r="E71" s="345"/>
      <c r="F71" s="346"/>
      <c r="G71" s="347"/>
    </row>
    <row r="72" spans="1:7" x14ac:dyDescent="0.3">
      <c r="A72" s="112" t="s">
        <v>109</v>
      </c>
      <c r="B72" s="125">
        <f>SUM(B67:B71)</f>
        <v>0</v>
      </c>
      <c r="C72" s="126">
        <f>SUM(C67:C71)</f>
        <v>0</v>
      </c>
      <c r="D72" s="127">
        <f>SUM(D67:D71)</f>
        <v>0</v>
      </c>
      <c r="E72" s="345"/>
      <c r="F72" s="346"/>
      <c r="G72" s="347"/>
    </row>
    <row r="73" spans="1:7" x14ac:dyDescent="0.3">
      <c r="A73" s="342" t="s">
        <v>965</v>
      </c>
      <c r="B73" s="343"/>
      <c r="C73" s="343"/>
      <c r="D73" s="343"/>
      <c r="E73" s="343"/>
      <c r="F73" s="343"/>
      <c r="G73" s="344"/>
    </row>
    <row r="74" spans="1:7" ht="12.75" customHeight="1" x14ac:dyDescent="0.3">
      <c r="A74" s="9"/>
      <c r="B74" s="122"/>
      <c r="C74" s="123"/>
      <c r="D74" s="124"/>
      <c r="E74" s="345"/>
      <c r="F74" s="346"/>
      <c r="G74" s="347"/>
    </row>
    <row r="75" spans="1:7" x14ac:dyDescent="0.3">
      <c r="A75" s="9"/>
      <c r="B75" s="122"/>
      <c r="C75" s="123"/>
      <c r="D75" s="124"/>
      <c r="E75" s="345"/>
      <c r="F75" s="346"/>
      <c r="G75" s="347"/>
    </row>
    <row r="76" spans="1:7" x14ac:dyDescent="0.3">
      <c r="A76" s="9"/>
      <c r="B76" s="122"/>
      <c r="C76" s="123"/>
      <c r="D76" s="124"/>
      <c r="E76" s="345"/>
      <c r="F76" s="346"/>
      <c r="G76" s="347"/>
    </row>
    <row r="77" spans="1:7" x14ac:dyDescent="0.3">
      <c r="A77" s="9"/>
      <c r="B77" s="122"/>
      <c r="C77" s="123"/>
      <c r="D77" s="124"/>
      <c r="E77" s="345"/>
      <c r="F77" s="346"/>
      <c r="G77" s="347"/>
    </row>
    <row r="78" spans="1:7" x14ac:dyDescent="0.3">
      <c r="A78" s="9"/>
      <c r="B78" s="122"/>
      <c r="C78" s="123"/>
      <c r="D78" s="124"/>
      <c r="E78" s="345"/>
      <c r="F78" s="346"/>
      <c r="G78" s="347"/>
    </row>
    <row r="79" spans="1:7" x14ac:dyDescent="0.3">
      <c r="A79" s="112" t="s">
        <v>109</v>
      </c>
      <c r="B79" s="125">
        <f>SUM(B74:B78)</f>
        <v>0</v>
      </c>
      <c r="C79" s="126">
        <f>SUM(C74:C78)</f>
        <v>0</v>
      </c>
      <c r="D79" s="127">
        <f>SUM(D74:D78)</f>
        <v>0</v>
      </c>
      <c r="E79" s="345"/>
      <c r="F79" s="346"/>
      <c r="G79" s="347"/>
    </row>
    <row r="80" spans="1:7" x14ac:dyDescent="0.3">
      <c r="A80" s="342" t="s">
        <v>966</v>
      </c>
      <c r="B80" s="343"/>
      <c r="C80" s="343"/>
      <c r="D80" s="343"/>
      <c r="E80" s="343"/>
      <c r="F80" s="343"/>
      <c r="G80" s="344"/>
    </row>
    <row r="81" spans="1:7" x14ac:dyDescent="0.3">
      <c r="A81" s="9"/>
      <c r="B81" s="122"/>
      <c r="C81" s="123"/>
      <c r="D81" s="124"/>
      <c r="E81" s="345"/>
      <c r="F81" s="346"/>
      <c r="G81" s="347"/>
    </row>
    <row r="82" spans="1:7" x14ac:dyDescent="0.3">
      <c r="A82" s="9"/>
      <c r="B82" s="122"/>
      <c r="C82" s="123"/>
      <c r="D82" s="124"/>
      <c r="E82" s="345"/>
      <c r="F82" s="346"/>
      <c r="G82" s="347"/>
    </row>
    <row r="83" spans="1:7" x14ac:dyDescent="0.3">
      <c r="A83" s="9"/>
      <c r="B83" s="122"/>
      <c r="C83" s="123"/>
      <c r="D83" s="124"/>
      <c r="E83" s="345"/>
      <c r="F83" s="346"/>
      <c r="G83" s="347"/>
    </row>
    <row r="84" spans="1:7" x14ac:dyDescent="0.3">
      <c r="A84" s="9"/>
      <c r="B84" s="122"/>
      <c r="C84" s="123"/>
      <c r="D84" s="124"/>
      <c r="E84" s="345"/>
      <c r="F84" s="346"/>
      <c r="G84" s="347"/>
    </row>
    <row r="85" spans="1:7" x14ac:dyDescent="0.3">
      <c r="A85" s="9"/>
      <c r="B85" s="122"/>
      <c r="C85" s="123"/>
      <c r="D85" s="124"/>
      <c r="E85" s="345"/>
      <c r="F85" s="346"/>
      <c r="G85" s="347"/>
    </row>
    <row r="86" spans="1:7" x14ac:dyDescent="0.3">
      <c r="A86" s="112" t="s">
        <v>109</v>
      </c>
      <c r="B86" s="125">
        <f>SUM(B81:B85)</f>
        <v>0</v>
      </c>
      <c r="C86" s="126">
        <f>SUM(C81:C85)</f>
        <v>0</v>
      </c>
      <c r="D86" s="127">
        <f>SUM(D81:D85)</f>
        <v>0</v>
      </c>
      <c r="E86" s="345"/>
      <c r="F86" s="346"/>
      <c r="G86" s="347"/>
    </row>
    <row r="87" spans="1:7" ht="12.75" customHeight="1" x14ac:dyDescent="0.3">
      <c r="A87" s="342" t="s">
        <v>967</v>
      </c>
      <c r="B87" s="343"/>
      <c r="C87" s="343"/>
      <c r="D87" s="343"/>
      <c r="E87" s="343"/>
      <c r="F87" s="343"/>
      <c r="G87" s="344"/>
    </row>
    <row r="88" spans="1:7" ht="12.75" customHeight="1" x14ac:dyDescent="0.3">
      <c r="A88" s="9"/>
      <c r="B88" s="122"/>
      <c r="C88" s="123"/>
      <c r="D88" s="124"/>
      <c r="E88" s="345"/>
      <c r="F88" s="346"/>
      <c r="G88" s="347"/>
    </row>
    <row r="89" spans="1:7" x14ac:dyDescent="0.3">
      <c r="A89" s="9"/>
      <c r="B89" s="122"/>
      <c r="C89" s="123"/>
      <c r="D89" s="124"/>
      <c r="E89" s="345"/>
      <c r="F89" s="346"/>
      <c r="G89" s="347"/>
    </row>
    <row r="90" spans="1:7" x14ac:dyDescent="0.3">
      <c r="A90" s="9"/>
      <c r="B90" s="122"/>
      <c r="C90" s="123"/>
      <c r="D90" s="124"/>
      <c r="E90" s="345"/>
      <c r="F90" s="346"/>
      <c r="G90" s="347"/>
    </row>
    <row r="91" spans="1:7" x14ac:dyDescent="0.3">
      <c r="A91" s="9"/>
      <c r="B91" s="122"/>
      <c r="C91" s="123"/>
      <c r="D91" s="124"/>
      <c r="E91" s="345"/>
      <c r="F91" s="346"/>
      <c r="G91" s="347"/>
    </row>
    <row r="92" spans="1:7" x14ac:dyDescent="0.3">
      <c r="A92" s="9"/>
      <c r="B92" s="122"/>
      <c r="C92" s="123"/>
      <c r="D92" s="124"/>
      <c r="E92" s="345"/>
      <c r="F92" s="346"/>
      <c r="G92" s="347"/>
    </row>
    <row r="93" spans="1:7" x14ac:dyDescent="0.3">
      <c r="A93" s="112" t="s">
        <v>109</v>
      </c>
      <c r="B93" s="125">
        <f>SUM(B88:B92)</f>
        <v>0</v>
      </c>
      <c r="C93" s="126">
        <f>SUM(C88:C92)</f>
        <v>0</v>
      </c>
      <c r="D93" s="127">
        <f>SUM(D88:D92)</f>
        <v>0</v>
      </c>
      <c r="E93" s="345"/>
      <c r="F93" s="346"/>
      <c r="G93" s="347"/>
    </row>
  </sheetData>
  <mergeCells count="92">
    <mergeCell ref="E93:G93"/>
    <mergeCell ref="E86:G86"/>
    <mergeCell ref="A87:G87"/>
    <mergeCell ref="E88:G88"/>
    <mergeCell ref="E89:G89"/>
    <mergeCell ref="E90:G90"/>
    <mergeCell ref="E91:G91"/>
    <mergeCell ref="E82:G82"/>
    <mergeCell ref="E83:G83"/>
    <mergeCell ref="E84:G84"/>
    <mergeCell ref="E85:G85"/>
    <mergeCell ref="E92:G92"/>
    <mergeCell ref="E77:G77"/>
    <mergeCell ref="E78:G78"/>
    <mergeCell ref="E79:G79"/>
    <mergeCell ref="A80:G80"/>
    <mergeCell ref="E81:G81"/>
    <mergeCell ref="E72:G72"/>
    <mergeCell ref="A73:G73"/>
    <mergeCell ref="E74:G74"/>
    <mergeCell ref="E75:G75"/>
    <mergeCell ref="E76:G76"/>
    <mergeCell ref="E67:G67"/>
    <mergeCell ref="E68:G68"/>
    <mergeCell ref="E69:G69"/>
    <mergeCell ref="E70:G70"/>
    <mergeCell ref="E71:G71"/>
    <mergeCell ref="E62:G62"/>
    <mergeCell ref="E63:G63"/>
    <mergeCell ref="E64:G64"/>
    <mergeCell ref="E65:G65"/>
    <mergeCell ref="A66:G66"/>
    <mergeCell ref="E57:G57"/>
    <mergeCell ref="E58:G58"/>
    <mergeCell ref="A59:G59"/>
    <mergeCell ref="E60:G60"/>
    <mergeCell ref="E61:G61"/>
    <mergeCell ref="A52:G52"/>
    <mergeCell ref="E53:G53"/>
    <mergeCell ref="E54:G54"/>
    <mergeCell ref="E55:G55"/>
    <mergeCell ref="E56:G56"/>
    <mergeCell ref="E47:G47"/>
    <mergeCell ref="E48:G48"/>
    <mergeCell ref="E49:G49"/>
    <mergeCell ref="E50:G50"/>
    <mergeCell ref="E51:G51"/>
    <mergeCell ref="E42:G42"/>
    <mergeCell ref="E43:G43"/>
    <mergeCell ref="E44:G44"/>
    <mergeCell ref="A45:G45"/>
    <mergeCell ref="E46:G46"/>
    <mergeCell ref="E37:G37"/>
    <mergeCell ref="A38:G38"/>
    <mergeCell ref="E39:G39"/>
    <mergeCell ref="E40:G40"/>
    <mergeCell ref="E41:G41"/>
    <mergeCell ref="E32:G32"/>
    <mergeCell ref="E33:G33"/>
    <mergeCell ref="E34:G34"/>
    <mergeCell ref="E35:G35"/>
    <mergeCell ref="E36:G36"/>
    <mergeCell ref="E27:G27"/>
    <mergeCell ref="E28:G28"/>
    <mergeCell ref="E29:G29"/>
    <mergeCell ref="E30:G30"/>
    <mergeCell ref="A31:G31"/>
    <mergeCell ref="E22:G22"/>
    <mergeCell ref="E23:G23"/>
    <mergeCell ref="E24:G24"/>
    <mergeCell ref="A25:G25"/>
    <mergeCell ref="E26:G26"/>
    <mergeCell ref="E17:G17"/>
    <mergeCell ref="E18:G18"/>
    <mergeCell ref="A19:G19"/>
    <mergeCell ref="E20:G20"/>
    <mergeCell ref="E21:G21"/>
    <mergeCell ref="E11:G12"/>
    <mergeCell ref="A13:G13"/>
    <mergeCell ref="E14:G14"/>
    <mergeCell ref="E15:G15"/>
    <mergeCell ref="E16:G16"/>
    <mergeCell ref="A7:B7"/>
    <mergeCell ref="A8:B8"/>
    <mergeCell ref="A9:B9"/>
    <mergeCell ref="A11:A12"/>
    <mergeCell ref="B11:D11"/>
    <mergeCell ref="A1:G1"/>
    <mergeCell ref="A3:G3"/>
    <mergeCell ref="A4:B4"/>
    <mergeCell ref="A5:B5"/>
    <mergeCell ref="A6:B6"/>
  </mergeCells>
  <conditionalFormatting sqref="D1">
    <cfRule type="containsText" dxfId="113" priority="1" stopIfTrue="1" operator="containsText" text="Rouge">
      <formula>NOT(ISERROR(SEARCH("Rouge",D1)))</formula>
    </cfRule>
    <cfRule type="containsText" dxfId="112" priority="2" stopIfTrue="1" operator="containsText" text="Orange">
      <formula>NOT(ISERROR(SEARCH("Orange",D1)))</formula>
    </cfRule>
    <cfRule type="containsText" dxfId="111" priority="3" stopIfTrue="1" operator="containsText" text="Jaune">
      <formula>NOT(ISERROR(SEARCH("Jaune",D1)))</formula>
    </cfRule>
    <cfRule type="containsText" dxfId="110"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92D050"/>
  </sheetPr>
  <dimension ref="A1:J171"/>
  <sheetViews>
    <sheetView view="pageBreakPreview" topLeftCell="B1" zoomScaleNormal="100" zoomScaleSheetLayoutView="100" workbookViewId="0">
      <pane ySplit="3" topLeftCell="A4" activePane="bottomLeft" state="frozenSplit"/>
      <selection activeCell="A10" sqref="A10:J10"/>
      <selection pane="bottomLeft" sqref="A1:J1"/>
    </sheetView>
  </sheetViews>
  <sheetFormatPr baseColWidth="10" defaultColWidth="11.44140625" defaultRowHeight="14.4" x14ac:dyDescent="0.3"/>
  <cols>
    <col min="1" max="1" width="19.33203125" style="69" customWidth="1"/>
    <col min="2" max="2" width="16" style="69" customWidth="1"/>
    <col min="3" max="4" width="3.44140625" style="69" customWidth="1"/>
    <col min="5" max="5" width="3.5546875" style="69" customWidth="1"/>
    <col min="6" max="6" width="4.5546875" style="56" customWidth="1"/>
    <col min="7" max="7" width="10.6640625" style="56" customWidth="1"/>
    <col min="8" max="8" width="36.6640625" style="70" customWidth="1"/>
    <col min="9" max="9" width="13.88671875" style="69" customWidth="1"/>
    <col min="10" max="10" width="19.109375" style="69" customWidth="1"/>
    <col min="11" max="16384" width="11.44140625" style="33"/>
  </cols>
  <sheetData>
    <row r="1" spans="1:10" ht="35.1" customHeight="1" x14ac:dyDescent="0.3">
      <c r="A1" s="305" t="s">
        <v>992</v>
      </c>
      <c r="B1" s="305"/>
      <c r="C1" s="305"/>
      <c r="D1" s="305"/>
      <c r="E1" s="305"/>
      <c r="F1" s="305"/>
      <c r="G1" s="305"/>
      <c r="H1" s="305"/>
      <c r="I1" s="305"/>
      <c r="J1" s="305"/>
    </row>
    <row r="3" spans="1:10" ht="38.25" customHeight="1" x14ac:dyDescent="0.3">
      <c r="A3" s="140" t="s">
        <v>1327</v>
      </c>
      <c r="B3" s="140" t="s">
        <v>782</v>
      </c>
      <c r="C3" s="141" t="s">
        <v>100</v>
      </c>
      <c r="D3" s="141" t="s">
        <v>99</v>
      </c>
      <c r="E3" s="259" t="s">
        <v>101</v>
      </c>
      <c r="F3" s="142" t="s">
        <v>209</v>
      </c>
      <c r="G3" s="143" t="s">
        <v>239</v>
      </c>
      <c r="H3" s="140" t="s">
        <v>4</v>
      </c>
      <c r="I3" s="140" t="s">
        <v>6</v>
      </c>
      <c r="J3" s="140" t="s">
        <v>5</v>
      </c>
    </row>
    <row r="4" spans="1:10" s="15" customFormat="1" ht="13.2" x14ac:dyDescent="0.25">
      <c r="A4" s="356" t="s">
        <v>1337</v>
      </c>
      <c r="B4" s="348" t="s">
        <v>790</v>
      </c>
      <c r="C4" s="359">
        <v>1</v>
      </c>
      <c r="D4" s="359">
        <v>1</v>
      </c>
      <c r="E4" s="359">
        <v>1</v>
      </c>
      <c r="F4" s="348"/>
      <c r="G4" s="348"/>
      <c r="H4" s="10" t="s">
        <v>734</v>
      </c>
      <c r="I4" s="9"/>
      <c r="J4" s="9"/>
    </row>
    <row r="5" spans="1:10" s="15" customFormat="1" ht="13.2" x14ac:dyDescent="0.25">
      <c r="A5" s="357"/>
      <c r="B5" s="348"/>
      <c r="C5" s="359"/>
      <c r="D5" s="359"/>
      <c r="E5" s="359"/>
      <c r="F5" s="348"/>
      <c r="G5" s="348"/>
      <c r="H5" s="10" t="s">
        <v>292</v>
      </c>
      <c r="I5" s="9"/>
      <c r="J5" s="9"/>
    </row>
    <row r="6" spans="1:10" s="15" customFormat="1" ht="13.2" x14ac:dyDescent="0.25">
      <c r="A6" s="357"/>
      <c r="B6" s="348"/>
      <c r="C6" s="359"/>
      <c r="D6" s="359"/>
      <c r="E6" s="359"/>
      <c r="F6" s="348"/>
      <c r="G6" s="348"/>
      <c r="H6" s="10" t="s">
        <v>733</v>
      </c>
      <c r="I6" s="9"/>
      <c r="J6" s="9"/>
    </row>
    <row r="7" spans="1:10" s="15" customFormat="1" ht="13.2" x14ac:dyDescent="0.25">
      <c r="A7" s="357"/>
      <c r="B7" s="348"/>
      <c r="C7" s="359"/>
      <c r="D7" s="359"/>
      <c r="E7" s="359"/>
      <c r="F7" s="348"/>
      <c r="G7" s="348"/>
      <c r="H7" s="10" t="s">
        <v>737</v>
      </c>
      <c r="I7" s="9"/>
      <c r="J7" s="9"/>
    </row>
    <row r="8" spans="1:10" s="15" customFormat="1" ht="13.2" x14ac:dyDescent="0.25">
      <c r="A8" s="357"/>
      <c r="B8" s="348"/>
      <c r="C8" s="359"/>
      <c r="D8" s="359"/>
      <c r="E8" s="359"/>
      <c r="F8" s="348"/>
      <c r="G8" s="348"/>
      <c r="H8" s="10" t="s">
        <v>563</v>
      </c>
      <c r="I8" s="9"/>
      <c r="J8" s="9"/>
    </row>
    <row r="9" spans="1:10" s="15" customFormat="1" ht="13.2" x14ac:dyDescent="0.25">
      <c r="A9" s="357"/>
      <c r="B9" s="348"/>
      <c r="C9" s="359"/>
      <c r="D9" s="359"/>
      <c r="E9" s="359"/>
      <c r="F9" s="348"/>
      <c r="G9" s="348"/>
      <c r="H9" s="10" t="s">
        <v>976</v>
      </c>
      <c r="I9" s="9"/>
      <c r="J9" s="9"/>
    </row>
    <row r="10" spans="1:10" s="15" customFormat="1" ht="13.2" x14ac:dyDescent="0.25">
      <c r="A10" s="357"/>
      <c r="B10" s="348"/>
      <c r="C10" s="359"/>
      <c r="D10" s="359"/>
      <c r="E10" s="359"/>
      <c r="F10" s="348"/>
      <c r="G10" s="348"/>
      <c r="H10" s="10" t="s">
        <v>975</v>
      </c>
      <c r="I10" s="9"/>
      <c r="J10" s="9"/>
    </row>
    <row r="11" spans="1:10" s="15" customFormat="1" ht="13.2" x14ac:dyDescent="0.25">
      <c r="A11" s="357"/>
      <c r="B11" s="348"/>
      <c r="C11" s="359"/>
      <c r="D11" s="359"/>
      <c r="E11" s="359"/>
      <c r="F11" s="348"/>
      <c r="G11" s="348"/>
      <c r="H11" s="10" t="s">
        <v>136</v>
      </c>
      <c r="I11" s="9"/>
      <c r="J11" s="9"/>
    </row>
    <row r="12" spans="1:10" s="15" customFormat="1" ht="13.2" x14ac:dyDescent="0.25">
      <c r="A12" s="357"/>
      <c r="B12" s="95" t="s">
        <v>1328</v>
      </c>
      <c r="C12" s="9"/>
      <c r="D12" s="9"/>
      <c r="E12" s="9"/>
      <c r="F12" s="9"/>
      <c r="G12" s="9"/>
      <c r="H12" s="10" t="s">
        <v>136</v>
      </c>
      <c r="I12" s="9"/>
      <c r="J12" s="9"/>
    </row>
    <row r="13" spans="1:10" s="15" customFormat="1" ht="15" customHeight="1" x14ac:dyDescent="0.25">
      <c r="A13" s="357"/>
      <c r="B13" s="350" t="s">
        <v>789</v>
      </c>
      <c r="C13" s="350"/>
      <c r="D13" s="350"/>
      <c r="E13" s="350"/>
      <c r="F13" s="350"/>
      <c r="G13" s="350"/>
      <c r="H13" s="10" t="s">
        <v>786</v>
      </c>
      <c r="I13" s="9"/>
      <c r="J13" s="9"/>
    </row>
    <row r="14" spans="1:10" s="15" customFormat="1" ht="13.2" x14ac:dyDescent="0.25">
      <c r="A14" s="357"/>
      <c r="B14" s="352"/>
      <c r="C14" s="352"/>
      <c r="D14" s="352"/>
      <c r="E14" s="352"/>
      <c r="F14" s="352"/>
      <c r="G14" s="352"/>
      <c r="H14" s="155" t="s">
        <v>792</v>
      </c>
      <c r="I14" s="9"/>
      <c r="J14" s="9"/>
    </row>
    <row r="15" spans="1:10" s="15" customFormat="1" ht="13.2" x14ac:dyDescent="0.25">
      <c r="A15" s="357"/>
      <c r="B15" s="348" t="s">
        <v>791</v>
      </c>
      <c r="C15" s="348"/>
      <c r="D15" s="348"/>
      <c r="E15" s="348"/>
      <c r="F15" s="348"/>
      <c r="G15" s="348"/>
      <c r="H15" s="10" t="s">
        <v>136</v>
      </c>
      <c r="I15" s="9"/>
      <c r="J15" s="9"/>
    </row>
    <row r="16" spans="1:10" s="15" customFormat="1" ht="13.2" x14ac:dyDescent="0.25">
      <c r="A16" s="357"/>
      <c r="B16" s="348"/>
      <c r="C16" s="348"/>
      <c r="D16" s="348"/>
      <c r="E16" s="348"/>
      <c r="F16" s="348"/>
      <c r="G16" s="348"/>
      <c r="H16" s="10" t="s">
        <v>293</v>
      </c>
      <c r="I16" s="9"/>
      <c r="J16" s="9"/>
    </row>
    <row r="17" spans="1:10" s="15" customFormat="1" ht="13.2" x14ac:dyDescent="0.25">
      <c r="A17" s="357"/>
      <c r="B17" s="348"/>
      <c r="C17" s="348"/>
      <c r="D17" s="348"/>
      <c r="E17" s="348"/>
      <c r="F17" s="348"/>
      <c r="G17" s="348"/>
      <c r="H17" s="10" t="s">
        <v>735</v>
      </c>
      <c r="I17" s="9"/>
      <c r="J17" s="9"/>
    </row>
    <row r="18" spans="1:10" s="15" customFormat="1" ht="13.2" x14ac:dyDescent="0.25">
      <c r="A18" s="357"/>
      <c r="B18" s="348"/>
      <c r="C18" s="348"/>
      <c r="D18" s="348"/>
      <c r="E18" s="348"/>
      <c r="F18" s="348"/>
      <c r="G18" s="348"/>
      <c r="H18" s="10" t="s">
        <v>295</v>
      </c>
      <c r="I18" s="9"/>
      <c r="J18" s="9"/>
    </row>
    <row r="19" spans="1:10" s="15" customFormat="1" ht="13.2" x14ac:dyDescent="0.25">
      <c r="A19" s="357"/>
      <c r="B19" s="348"/>
      <c r="C19" s="348"/>
      <c r="D19" s="348"/>
      <c r="E19" s="348"/>
      <c r="F19" s="348"/>
      <c r="G19" s="348"/>
      <c r="H19" s="10" t="s">
        <v>296</v>
      </c>
      <c r="I19" s="9"/>
      <c r="J19" s="9"/>
    </row>
    <row r="20" spans="1:10" s="15" customFormat="1" ht="13.2" x14ac:dyDescent="0.25">
      <c r="A20" s="357"/>
      <c r="B20" s="348"/>
      <c r="C20" s="348"/>
      <c r="D20" s="348"/>
      <c r="E20" s="348"/>
      <c r="F20" s="348"/>
      <c r="G20" s="348"/>
      <c r="H20" s="10" t="s">
        <v>297</v>
      </c>
      <c r="I20" s="9"/>
      <c r="J20" s="9"/>
    </row>
    <row r="21" spans="1:10" s="15" customFormat="1" ht="13.2" x14ac:dyDescent="0.25">
      <c r="A21" s="357"/>
      <c r="B21" s="348"/>
      <c r="C21" s="348"/>
      <c r="D21" s="348"/>
      <c r="E21" s="348"/>
      <c r="F21" s="348"/>
      <c r="G21" s="348"/>
      <c r="H21" s="10" t="s">
        <v>292</v>
      </c>
      <c r="I21" s="9"/>
      <c r="J21" s="9"/>
    </row>
    <row r="22" spans="1:10" s="15" customFormat="1" ht="26.4" x14ac:dyDescent="0.25">
      <c r="A22" s="357"/>
      <c r="B22" s="348"/>
      <c r="C22" s="348"/>
      <c r="D22" s="348"/>
      <c r="E22" s="348"/>
      <c r="F22" s="348"/>
      <c r="G22" s="348"/>
      <c r="H22" s="10" t="s">
        <v>294</v>
      </c>
      <c r="I22" s="9"/>
      <c r="J22" s="9"/>
    </row>
    <row r="23" spans="1:10" s="15" customFormat="1" ht="26.4" x14ac:dyDescent="0.25">
      <c r="A23" s="357"/>
      <c r="B23" s="348" t="s">
        <v>1329</v>
      </c>
      <c r="C23" s="348"/>
      <c r="D23" s="348"/>
      <c r="E23" s="348"/>
      <c r="F23" s="348"/>
      <c r="G23" s="348"/>
      <c r="H23" s="10" t="s">
        <v>305</v>
      </c>
      <c r="I23" s="9"/>
      <c r="J23" s="9"/>
    </row>
    <row r="24" spans="1:10" s="15" customFormat="1" ht="26.4" x14ac:dyDescent="0.25">
      <c r="A24" s="357"/>
      <c r="B24" s="348"/>
      <c r="C24" s="348"/>
      <c r="D24" s="348"/>
      <c r="E24" s="348"/>
      <c r="F24" s="348"/>
      <c r="G24" s="348"/>
      <c r="H24" s="10" t="s">
        <v>306</v>
      </c>
      <c r="I24" s="9"/>
      <c r="J24" s="9"/>
    </row>
    <row r="25" spans="1:10" s="15" customFormat="1" ht="13.2" x14ac:dyDescent="0.25">
      <c r="A25" s="357"/>
      <c r="B25" s="348"/>
      <c r="C25" s="348"/>
      <c r="D25" s="348"/>
      <c r="E25" s="348"/>
      <c r="F25" s="348"/>
      <c r="G25" s="348"/>
      <c r="H25" s="10" t="s">
        <v>307</v>
      </c>
      <c r="I25" s="9"/>
      <c r="J25" s="9"/>
    </row>
    <row r="26" spans="1:10" s="15" customFormat="1" ht="26.4" x14ac:dyDescent="0.25">
      <c r="A26" s="357"/>
      <c r="B26" s="348"/>
      <c r="C26" s="348"/>
      <c r="D26" s="348"/>
      <c r="E26" s="348"/>
      <c r="F26" s="348"/>
      <c r="G26" s="348"/>
      <c r="H26" s="10" t="s">
        <v>308</v>
      </c>
      <c r="I26" s="9"/>
      <c r="J26" s="9"/>
    </row>
    <row r="27" spans="1:10" s="15" customFormat="1" ht="26.4" x14ac:dyDescent="0.25">
      <c r="A27" s="357"/>
      <c r="B27" s="348"/>
      <c r="C27" s="348"/>
      <c r="D27" s="348"/>
      <c r="E27" s="348"/>
      <c r="F27" s="348"/>
      <c r="G27" s="348"/>
      <c r="H27" s="10" t="s">
        <v>309</v>
      </c>
      <c r="I27" s="9"/>
      <c r="J27" s="9"/>
    </row>
    <row r="28" spans="1:10" s="15" customFormat="1" ht="13.2" x14ac:dyDescent="0.25">
      <c r="A28" s="357"/>
      <c r="B28" s="350" t="s">
        <v>1330</v>
      </c>
      <c r="C28" s="350"/>
      <c r="D28" s="350"/>
      <c r="E28" s="350"/>
      <c r="F28" s="350"/>
      <c r="G28" s="350"/>
      <c r="H28" s="10" t="s">
        <v>786</v>
      </c>
      <c r="I28" s="9"/>
      <c r="J28" s="9"/>
    </row>
    <row r="29" spans="1:10" s="15" customFormat="1" ht="13.2" x14ac:dyDescent="0.25">
      <c r="A29" s="357"/>
      <c r="B29" s="352"/>
      <c r="C29" s="352"/>
      <c r="D29" s="352"/>
      <c r="E29" s="352"/>
      <c r="F29" s="352"/>
      <c r="G29" s="352"/>
      <c r="H29" s="10" t="s">
        <v>794</v>
      </c>
      <c r="I29" s="9"/>
      <c r="J29" s="9"/>
    </row>
    <row r="30" spans="1:10" s="15" customFormat="1" ht="13.2" x14ac:dyDescent="0.25">
      <c r="A30" s="357"/>
      <c r="B30" s="95" t="s">
        <v>793</v>
      </c>
      <c r="C30" s="95"/>
      <c r="D30" s="95"/>
      <c r="E30" s="95"/>
      <c r="F30" s="95"/>
      <c r="G30" s="95"/>
      <c r="H30" s="10" t="s">
        <v>563</v>
      </c>
      <c r="I30" s="9"/>
      <c r="J30" s="9"/>
    </row>
    <row r="31" spans="1:10" s="15" customFormat="1" ht="13.2" x14ac:dyDescent="0.25">
      <c r="A31" s="357"/>
      <c r="B31" s="348" t="s">
        <v>798</v>
      </c>
      <c r="C31" s="348"/>
      <c r="D31" s="348"/>
      <c r="E31" s="348"/>
      <c r="F31" s="348"/>
      <c r="G31" s="348"/>
      <c r="H31" s="10" t="s">
        <v>298</v>
      </c>
      <c r="I31" s="9"/>
      <c r="J31" s="9"/>
    </row>
    <row r="32" spans="1:10" s="15" customFormat="1" ht="13.2" x14ac:dyDescent="0.25">
      <c r="A32" s="357"/>
      <c r="B32" s="348"/>
      <c r="C32" s="348"/>
      <c r="D32" s="348"/>
      <c r="E32" s="348"/>
      <c r="F32" s="348"/>
      <c r="G32" s="348"/>
      <c r="H32" s="10" t="s">
        <v>301</v>
      </c>
      <c r="I32" s="9"/>
      <c r="J32" s="9"/>
    </row>
    <row r="33" spans="1:10" s="15" customFormat="1" ht="13.2" x14ac:dyDescent="0.25">
      <c r="A33" s="357"/>
      <c r="B33" s="348"/>
      <c r="C33" s="348"/>
      <c r="D33" s="348"/>
      <c r="E33" s="348"/>
      <c r="F33" s="348"/>
      <c r="G33" s="348"/>
      <c r="H33" s="10" t="s">
        <v>299</v>
      </c>
      <c r="I33" s="9"/>
      <c r="J33" s="9"/>
    </row>
    <row r="34" spans="1:10" s="15" customFormat="1" ht="13.2" x14ac:dyDescent="0.25">
      <c r="A34" s="357"/>
      <c r="B34" s="95" t="s">
        <v>1331</v>
      </c>
      <c r="C34" s="95"/>
      <c r="D34" s="95"/>
      <c r="E34" s="95"/>
      <c r="F34" s="95"/>
      <c r="G34" s="95"/>
      <c r="H34" s="10" t="s">
        <v>300</v>
      </c>
      <c r="I34" s="9"/>
      <c r="J34" s="9"/>
    </row>
    <row r="35" spans="1:10" s="15" customFormat="1" ht="13.2" x14ac:dyDescent="0.25">
      <c r="A35" s="357"/>
      <c r="B35" s="95" t="s">
        <v>1332</v>
      </c>
      <c r="C35" s="95"/>
      <c r="D35" s="95"/>
      <c r="E35" s="95"/>
      <c r="F35" s="95"/>
      <c r="G35" s="95"/>
      <c r="H35" s="10" t="s">
        <v>1333</v>
      </c>
      <c r="I35" s="9"/>
      <c r="J35" s="9"/>
    </row>
    <row r="36" spans="1:10" s="15" customFormat="1" ht="13.2" x14ac:dyDescent="0.25">
      <c r="A36" s="357"/>
      <c r="B36" s="350" t="s">
        <v>795</v>
      </c>
      <c r="C36" s="350"/>
      <c r="D36" s="350"/>
      <c r="E36" s="350"/>
      <c r="F36" s="350"/>
      <c r="G36" s="350"/>
      <c r="H36" s="10" t="s">
        <v>797</v>
      </c>
      <c r="I36" s="9"/>
      <c r="J36" s="9"/>
    </row>
    <row r="37" spans="1:10" s="15" customFormat="1" ht="13.2" x14ac:dyDescent="0.25">
      <c r="A37" s="357"/>
      <c r="B37" s="351"/>
      <c r="C37" s="351"/>
      <c r="D37" s="351"/>
      <c r="E37" s="351"/>
      <c r="F37" s="351"/>
      <c r="G37" s="351"/>
      <c r="H37" s="10" t="s">
        <v>136</v>
      </c>
      <c r="I37" s="9"/>
      <c r="J37" s="9"/>
    </row>
    <row r="38" spans="1:10" s="15" customFormat="1" ht="13.2" x14ac:dyDescent="0.25">
      <c r="A38" s="357"/>
      <c r="B38" s="352"/>
      <c r="C38" s="352"/>
      <c r="D38" s="352"/>
      <c r="E38" s="352"/>
      <c r="F38" s="352"/>
      <c r="G38" s="352"/>
      <c r="H38" s="10" t="s">
        <v>301</v>
      </c>
      <c r="I38" s="9"/>
      <c r="J38" s="9"/>
    </row>
    <row r="39" spans="1:10" s="15" customFormat="1" ht="13.2" x14ac:dyDescent="0.25">
      <c r="A39" s="357"/>
      <c r="B39" s="350" t="s">
        <v>1334</v>
      </c>
      <c r="C39" s="350"/>
      <c r="D39" s="350"/>
      <c r="E39" s="350"/>
      <c r="F39" s="350"/>
      <c r="G39" s="350"/>
      <c r="H39" s="10" t="s">
        <v>1025</v>
      </c>
      <c r="I39" s="9"/>
      <c r="J39" s="9"/>
    </row>
    <row r="40" spans="1:10" s="15" customFormat="1" ht="13.2" x14ac:dyDescent="0.25">
      <c r="A40" s="357"/>
      <c r="B40" s="351"/>
      <c r="C40" s="351"/>
      <c r="D40" s="351"/>
      <c r="E40" s="351"/>
      <c r="F40" s="351"/>
      <c r="G40" s="351"/>
      <c r="H40" s="10" t="s">
        <v>1026</v>
      </c>
      <c r="I40" s="9"/>
      <c r="J40" s="9"/>
    </row>
    <row r="41" spans="1:10" s="15" customFormat="1" ht="13.2" x14ac:dyDescent="0.25">
      <c r="A41" s="357"/>
      <c r="B41" s="351"/>
      <c r="C41" s="351"/>
      <c r="D41" s="351"/>
      <c r="E41" s="351"/>
      <c r="F41" s="351"/>
      <c r="G41" s="351"/>
      <c r="H41" s="10" t="s">
        <v>452</v>
      </c>
      <c r="I41" s="9"/>
      <c r="J41" s="9"/>
    </row>
    <row r="42" spans="1:10" s="15" customFormat="1" ht="13.2" x14ac:dyDescent="0.25">
      <c r="A42" s="357"/>
      <c r="B42" s="351"/>
      <c r="C42" s="351"/>
      <c r="D42" s="351"/>
      <c r="E42" s="351"/>
      <c r="F42" s="351"/>
      <c r="G42" s="351"/>
      <c r="H42" s="10" t="s">
        <v>136</v>
      </c>
      <c r="I42" s="9"/>
      <c r="J42" s="9"/>
    </row>
    <row r="43" spans="1:10" s="15" customFormat="1" ht="13.2" x14ac:dyDescent="0.25">
      <c r="A43" s="357"/>
      <c r="B43" s="350" t="s">
        <v>799</v>
      </c>
      <c r="C43" s="350"/>
      <c r="D43" s="350"/>
      <c r="E43" s="350"/>
      <c r="F43" s="350"/>
      <c r="G43" s="350"/>
      <c r="H43" s="10" t="s">
        <v>802</v>
      </c>
      <c r="I43" s="9"/>
      <c r="J43" s="9"/>
    </row>
    <row r="44" spans="1:10" s="15" customFormat="1" ht="13.2" x14ac:dyDescent="0.25">
      <c r="A44" s="357"/>
      <c r="B44" s="352"/>
      <c r="C44" s="352"/>
      <c r="D44" s="352"/>
      <c r="E44" s="352"/>
      <c r="F44" s="352"/>
      <c r="G44" s="352"/>
      <c r="H44" s="10" t="s">
        <v>136</v>
      </c>
      <c r="I44" s="9"/>
      <c r="J44" s="9"/>
    </row>
    <row r="45" spans="1:10" s="15" customFormat="1" ht="13.2" x14ac:dyDescent="0.25">
      <c r="A45" s="357"/>
      <c r="B45" s="348" t="s">
        <v>800</v>
      </c>
      <c r="C45" s="348"/>
      <c r="D45" s="348"/>
      <c r="E45" s="348"/>
      <c r="F45" s="348"/>
      <c r="G45" s="348"/>
      <c r="H45" s="10" t="s">
        <v>136</v>
      </c>
      <c r="I45" s="9"/>
      <c r="J45" s="9"/>
    </row>
    <row r="46" spans="1:10" s="15" customFormat="1" ht="26.4" x14ac:dyDescent="0.25">
      <c r="A46" s="357"/>
      <c r="B46" s="348"/>
      <c r="C46" s="348"/>
      <c r="D46" s="348"/>
      <c r="E46" s="348"/>
      <c r="F46" s="348"/>
      <c r="G46" s="348"/>
      <c r="H46" s="10" t="s">
        <v>302</v>
      </c>
      <c r="I46" s="9"/>
      <c r="J46" s="9"/>
    </row>
    <row r="47" spans="1:10" s="15" customFormat="1" ht="13.2" x14ac:dyDescent="0.25">
      <c r="A47" s="357"/>
      <c r="B47" s="348"/>
      <c r="C47" s="348"/>
      <c r="D47" s="348"/>
      <c r="E47" s="348"/>
      <c r="F47" s="348"/>
      <c r="G47" s="348"/>
      <c r="H47" s="10" t="s">
        <v>736</v>
      </c>
      <c r="I47" s="9"/>
      <c r="J47" s="9"/>
    </row>
    <row r="48" spans="1:10" s="15" customFormat="1" ht="13.2" x14ac:dyDescent="0.25">
      <c r="A48" s="357"/>
      <c r="B48" s="348"/>
      <c r="C48" s="348"/>
      <c r="D48" s="348"/>
      <c r="E48" s="348"/>
      <c r="F48" s="348"/>
      <c r="G48" s="348"/>
      <c r="H48" s="10" t="s">
        <v>303</v>
      </c>
      <c r="I48" s="9"/>
      <c r="J48" s="9"/>
    </row>
    <row r="49" spans="1:10" s="15" customFormat="1" ht="26.4" x14ac:dyDescent="0.25">
      <c r="A49" s="357"/>
      <c r="B49" s="348"/>
      <c r="C49" s="348"/>
      <c r="D49" s="348"/>
      <c r="E49" s="348"/>
      <c r="F49" s="348"/>
      <c r="G49" s="348"/>
      <c r="H49" s="10" t="s">
        <v>304</v>
      </c>
      <c r="I49" s="9"/>
      <c r="J49" s="9"/>
    </row>
    <row r="50" spans="1:10" s="15" customFormat="1" ht="26.4" x14ac:dyDescent="0.25">
      <c r="A50" s="357"/>
      <c r="B50" s="348" t="s">
        <v>367</v>
      </c>
      <c r="C50" s="348"/>
      <c r="D50" s="348"/>
      <c r="E50" s="348"/>
      <c r="F50" s="348"/>
      <c r="G50" s="348"/>
      <c r="H50" s="10" t="s">
        <v>362</v>
      </c>
      <c r="I50" s="9"/>
      <c r="J50" s="9"/>
    </row>
    <row r="51" spans="1:10" s="15" customFormat="1" ht="26.4" x14ac:dyDescent="0.25">
      <c r="A51" s="357"/>
      <c r="B51" s="348"/>
      <c r="C51" s="348"/>
      <c r="D51" s="348"/>
      <c r="E51" s="348"/>
      <c r="F51" s="348"/>
      <c r="G51" s="348"/>
      <c r="H51" s="10" t="s">
        <v>363</v>
      </c>
      <c r="I51" s="9"/>
      <c r="J51" s="9"/>
    </row>
    <row r="52" spans="1:10" s="15" customFormat="1" ht="26.4" x14ac:dyDescent="0.25">
      <c r="A52" s="357"/>
      <c r="B52" s="348"/>
      <c r="C52" s="348"/>
      <c r="D52" s="348"/>
      <c r="E52" s="348"/>
      <c r="F52" s="348"/>
      <c r="G52" s="348"/>
      <c r="H52" s="10" t="s">
        <v>364</v>
      </c>
      <c r="I52" s="9"/>
      <c r="J52" s="9"/>
    </row>
    <row r="53" spans="1:10" s="15" customFormat="1" ht="26.4" x14ac:dyDescent="0.25">
      <c r="A53" s="357"/>
      <c r="B53" s="348"/>
      <c r="C53" s="348"/>
      <c r="D53" s="348"/>
      <c r="E53" s="348"/>
      <c r="F53" s="348"/>
      <c r="G53" s="348"/>
      <c r="H53" s="10" t="s">
        <v>365</v>
      </c>
      <c r="I53" s="9"/>
      <c r="J53" s="9"/>
    </row>
    <row r="54" spans="1:10" s="15" customFormat="1" ht="39.6" x14ac:dyDescent="0.25">
      <c r="A54" s="357"/>
      <c r="B54" s="348"/>
      <c r="C54" s="348"/>
      <c r="D54" s="348"/>
      <c r="E54" s="348"/>
      <c r="F54" s="348"/>
      <c r="G54" s="348"/>
      <c r="H54" s="10" t="s">
        <v>366</v>
      </c>
      <c r="I54" s="9"/>
      <c r="J54" s="9"/>
    </row>
    <row r="55" spans="1:10" s="15" customFormat="1" ht="13.2" x14ac:dyDescent="0.25">
      <c r="A55" s="357"/>
      <c r="B55" s="348"/>
      <c r="C55" s="348"/>
      <c r="D55" s="348"/>
      <c r="E55" s="348"/>
      <c r="F55" s="348"/>
      <c r="G55" s="348"/>
      <c r="H55" s="10" t="s">
        <v>136</v>
      </c>
      <c r="I55" s="9"/>
      <c r="J55" s="9"/>
    </row>
    <row r="56" spans="1:10" s="15" customFormat="1" ht="13.2" x14ac:dyDescent="0.25">
      <c r="A56" s="357"/>
      <c r="B56" s="348"/>
      <c r="C56" s="348"/>
      <c r="D56" s="348"/>
      <c r="E56" s="348"/>
      <c r="F56" s="348"/>
      <c r="G56" s="348"/>
      <c r="H56" s="10" t="s">
        <v>368</v>
      </c>
      <c r="I56" s="9"/>
      <c r="J56" s="9"/>
    </row>
    <row r="57" spans="1:10" s="15" customFormat="1" ht="13.2" x14ac:dyDescent="0.25">
      <c r="A57" s="357"/>
      <c r="B57" s="348" t="s">
        <v>152</v>
      </c>
      <c r="C57" s="348"/>
      <c r="D57" s="348"/>
      <c r="E57" s="348"/>
      <c r="F57" s="348"/>
      <c r="G57" s="348"/>
      <c r="H57" s="10" t="s">
        <v>156</v>
      </c>
      <c r="I57" s="9"/>
      <c r="J57" s="9"/>
    </row>
    <row r="58" spans="1:10" s="15" customFormat="1" ht="26.4" x14ac:dyDescent="0.25">
      <c r="A58" s="357"/>
      <c r="B58" s="348"/>
      <c r="C58" s="348"/>
      <c r="D58" s="348"/>
      <c r="E58" s="348"/>
      <c r="F58" s="348"/>
      <c r="G58" s="348"/>
      <c r="H58" s="10" t="s">
        <v>310</v>
      </c>
      <c r="I58" s="9"/>
      <c r="J58" s="9"/>
    </row>
    <row r="59" spans="1:10" s="15" customFormat="1" ht="13.2" x14ac:dyDescent="0.25">
      <c r="A59" s="357"/>
      <c r="B59" s="348"/>
      <c r="C59" s="348"/>
      <c r="D59" s="348"/>
      <c r="E59" s="348"/>
      <c r="F59" s="348"/>
      <c r="G59" s="348"/>
      <c r="H59" s="10" t="s">
        <v>311</v>
      </c>
      <c r="I59" s="9"/>
      <c r="J59" s="9"/>
    </row>
    <row r="60" spans="1:10" s="15" customFormat="1" ht="13.2" x14ac:dyDescent="0.25">
      <c r="A60" s="357"/>
      <c r="B60" s="348"/>
      <c r="C60" s="348"/>
      <c r="D60" s="348"/>
      <c r="E60" s="348"/>
      <c r="F60" s="348"/>
      <c r="G60" s="348"/>
      <c r="H60" s="10" t="s">
        <v>312</v>
      </c>
      <c r="I60" s="9"/>
      <c r="J60" s="9"/>
    </row>
    <row r="61" spans="1:10" s="15" customFormat="1" ht="13.2" x14ac:dyDescent="0.25">
      <c r="A61" s="357"/>
      <c r="B61" s="348"/>
      <c r="C61" s="348"/>
      <c r="D61" s="348"/>
      <c r="E61" s="348"/>
      <c r="F61" s="348"/>
      <c r="G61" s="348"/>
      <c r="H61" s="10" t="s">
        <v>313</v>
      </c>
      <c r="I61" s="9"/>
      <c r="J61" s="9"/>
    </row>
    <row r="62" spans="1:10" s="15" customFormat="1" ht="13.2" x14ac:dyDescent="0.25">
      <c r="A62" s="357"/>
      <c r="B62" s="348"/>
      <c r="C62" s="348"/>
      <c r="D62" s="348"/>
      <c r="E62" s="348"/>
      <c r="F62" s="348"/>
      <c r="G62" s="348"/>
      <c r="H62" s="10" t="s">
        <v>136</v>
      </c>
      <c r="I62" s="9"/>
      <c r="J62" s="9"/>
    </row>
    <row r="63" spans="1:10" s="15" customFormat="1" ht="26.4" x14ac:dyDescent="0.25">
      <c r="A63" s="357"/>
      <c r="B63" s="348" t="s">
        <v>1338</v>
      </c>
      <c r="C63" s="348"/>
      <c r="D63" s="348"/>
      <c r="E63" s="348"/>
      <c r="F63" s="348"/>
      <c r="G63" s="348"/>
      <c r="H63" s="10" t="s">
        <v>358</v>
      </c>
      <c r="I63" s="9"/>
      <c r="J63" s="9"/>
    </row>
    <row r="64" spans="1:10" s="15" customFormat="1" ht="13.2" x14ac:dyDescent="0.25">
      <c r="A64" s="357"/>
      <c r="B64" s="348"/>
      <c r="C64" s="348"/>
      <c r="D64" s="348"/>
      <c r="E64" s="348"/>
      <c r="F64" s="348"/>
      <c r="G64" s="348"/>
      <c r="H64" s="10" t="s">
        <v>359</v>
      </c>
      <c r="I64" s="9"/>
      <c r="J64" s="9"/>
    </row>
    <row r="65" spans="1:10" s="15" customFormat="1" ht="13.2" x14ac:dyDescent="0.25">
      <c r="A65" s="357"/>
      <c r="B65" s="348"/>
      <c r="C65" s="348"/>
      <c r="D65" s="348"/>
      <c r="E65" s="348"/>
      <c r="F65" s="348"/>
      <c r="G65" s="348"/>
      <c r="H65" s="10" t="s">
        <v>360</v>
      </c>
      <c r="I65" s="9"/>
      <c r="J65" s="9"/>
    </row>
    <row r="66" spans="1:10" s="15" customFormat="1" ht="13.2" x14ac:dyDescent="0.25">
      <c r="A66" s="357"/>
      <c r="B66" s="348"/>
      <c r="C66" s="348"/>
      <c r="D66" s="348"/>
      <c r="E66" s="348"/>
      <c r="F66" s="348"/>
      <c r="G66" s="348"/>
      <c r="H66" s="10" t="s">
        <v>361</v>
      </c>
      <c r="I66" s="9"/>
      <c r="J66" s="9"/>
    </row>
    <row r="67" spans="1:10" s="15" customFormat="1" ht="39.6" x14ac:dyDescent="0.25">
      <c r="A67" s="357"/>
      <c r="B67" s="348"/>
      <c r="C67" s="348"/>
      <c r="D67" s="348"/>
      <c r="E67" s="348"/>
      <c r="F67" s="348"/>
      <c r="G67" s="348"/>
      <c r="H67" s="10" t="s">
        <v>353</v>
      </c>
      <c r="I67" s="9"/>
      <c r="J67" s="9"/>
    </row>
    <row r="68" spans="1:10" s="15" customFormat="1" ht="13.2" x14ac:dyDescent="0.25">
      <c r="A68" s="357"/>
      <c r="B68" s="348"/>
      <c r="C68" s="348"/>
      <c r="D68" s="348"/>
      <c r="E68" s="348"/>
      <c r="F68" s="348"/>
      <c r="G68" s="348"/>
      <c r="H68" s="10" t="s">
        <v>354</v>
      </c>
      <c r="I68" s="9"/>
      <c r="J68" s="9"/>
    </row>
    <row r="69" spans="1:10" s="15" customFormat="1" ht="13.2" x14ac:dyDescent="0.25">
      <c r="A69" s="357"/>
      <c r="B69" s="348"/>
      <c r="C69" s="348"/>
      <c r="D69" s="348"/>
      <c r="E69" s="348"/>
      <c r="F69" s="348"/>
      <c r="G69" s="348"/>
      <c r="H69" s="10" t="s">
        <v>355</v>
      </c>
      <c r="I69" s="9"/>
      <c r="J69" s="9"/>
    </row>
    <row r="70" spans="1:10" s="15" customFormat="1" ht="13.2" x14ac:dyDescent="0.25">
      <c r="A70" s="357"/>
      <c r="B70" s="348"/>
      <c r="C70" s="348"/>
      <c r="D70" s="348"/>
      <c r="E70" s="348"/>
      <c r="F70" s="348"/>
      <c r="G70" s="348"/>
      <c r="H70" s="10" t="s">
        <v>356</v>
      </c>
      <c r="I70" s="9"/>
      <c r="J70" s="9"/>
    </row>
    <row r="71" spans="1:10" s="15" customFormat="1" ht="13.2" x14ac:dyDescent="0.25">
      <c r="A71" s="357"/>
      <c r="B71" s="348"/>
      <c r="C71" s="348"/>
      <c r="D71" s="348"/>
      <c r="E71" s="348"/>
      <c r="F71" s="348"/>
      <c r="G71" s="348"/>
      <c r="H71" s="10" t="s">
        <v>136</v>
      </c>
      <c r="I71" s="9"/>
      <c r="J71" s="9"/>
    </row>
    <row r="72" spans="1:10" s="15" customFormat="1" ht="26.4" x14ac:dyDescent="0.25">
      <c r="A72" s="357"/>
      <c r="B72" s="348"/>
      <c r="C72" s="348"/>
      <c r="D72" s="348"/>
      <c r="E72" s="348"/>
      <c r="F72" s="348"/>
      <c r="G72" s="348"/>
      <c r="H72" s="10" t="s">
        <v>357</v>
      </c>
      <c r="I72" s="9"/>
      <c r="J72" s="9"/>
    </row>
    <row r="73" spans="1:10" s="15" customFormat="1" ht="13.2" x14ac:dyDescent="0.25">
      <c r="A73" s="357"/>
      <c r="B73" s="348" t="s">
        <v>1335</v>
      </c>
      <c r="C73" s="354"/>
      <c r="D73" s="354"/>
      <c r="E73" s="354"/>
      <c r="F73" s="354"/>
      <c r="G73" s="355"/>
      <c r="H73" s="10" t="s">
        <v>338</v>
      </c>
      <c r="I73" s="9"/>
      <c r="J73" s="9"/>
    </row>
    <row r="74" spans="1:10" s="15" customFormat="1" ht="13.2" x14ac:dyDescent="0.25">
      <c r="A74" s="357"/>
      <c r="B74" s="348"/>
      <c r="C74" s="354"/>
      <c r="D74" s="354"/>
      <c r="E74" s="354"/>
      <c r="F74" s="354"/>
      <c r="G74" s="355"/>
      <c r="H74" s="10" t="s">
        <v>339</v>
      </c>
      <c r="I74" s="9"/>
      <c r="J74" s="9"/>
    </row>
    <row r="75" spans="1:10" s="15" customFormat="1" ht="13.2" x14ac:dyDescent="0.25">
      <c r="A75" s="357"/>
      <c r="B75" s="348"/>
      <c r="C75" s="354"/>
      <c r="D75" s="354"/>
      <c r="E75" s="354"/>
      <c r="F75" s="354"/>
      <c r="G75" s="355"/>
      <c r="H75" s="10" t="s">
        <v>340</v>
      </c>
      <c r="I75" s="9"/>
      <c r="J75" s="9"/>
    </row>
    <row r="76" spans="1:10" s="15" customFormat="1" ht="13.2" x14ac:dyDescent="0.25">
      <c r="A76" s="357"/>
      <c r="B76" s="348"/>
      <c r="C76" s="354"/>
      <c r="D76" s="354"/>
      <c r="E76" s="354"/>
      <c r="F76" s="354"/>
      <c r="G76" s="355"/>
      <c r="H76" s="10" t="s">
        <v>341</v>
      </c>
      <c r="I76" s="9"/>
      <c r="J76" s="9"/>
    </row>
    <row r="77" spans="1:10" s="15" customFormat="1" ht="13.2" x14ac:dyDescent="0.25">
      <c r="A77" s="357"/>
      <c r="B77" s="348"/>
      <c r="C77" s="354"/>
      <c r="D77" s="354"/>
      <c r="E77" s="354"/>
      <c r="F77" s="354"/>
      <c r="G77" s="355"/>
      <c r="H77" s="10" t="s">
        <v>342</v>
      </c>
      <c r="I77" s="9"/>
      <c r="J77" s="9"/>
    </row>
    <row r="78" spans="1:10" s="15" customFormat="1" ht="13.2" x14ac:dyDescent="0.25">
      <c r="A78" s="357"/>
      <c r="B78" s="348"/>
      <c r="C78" s="354"/>
      <c r="D78" s="354"/>
      <c r="E78" s="354"/>
      <c r="F78" s="354"/>
      <c r="G78" s="355"/>
      <c r="H78" s="10" t="s">
        <v>136</v>
      </c>
      <c r="I78" s="9"/>
      <c r="J78" s="9"/>
    </row>
    <row r="79" spans="1:10" s="15" customFormat="1" x14ac:dyDescent="0.3">
      <c r="A79" s="357"/>
      <c r="B79" s="348" t="s">
        <v>1339</v>
      </c>
      <c r="C79" s="354"/>
      <c r="D79" s="354"/>
      <c r="E79" s="354"/>
      <c r="F79" s="354"/>
      <c r="G79" s="355"/>
      <c r="H79" s="10" t="s">
        <v>371</v>
      </c>
      <c r="I79" s="85"/>
      <c r="J79" s="9"/>
    </row>
    <row r="80" spans="1:10" s="15" customFormat="1" ht="26.4" x14ac:dyDescent="0.3">
      <c r="A80" s="357"/>
      <c r="B80" s="348"/>
      <c r="C80" s="354"/>
      <c r="D80" s="354"/>
      <c r="E80" s="354"/>
      <c r="F80" s="354"/>
      <c r="G80" s="355"/>
      <c r="H80" s="10" t="s">
        <v>372</v>
      </c>
      <c r="I80" s="85"/>
      <c r="J80" s="9"/>
    </row>
    <row r="81" spans="1:10" s="15" customFormat="1" x14ac:dyDescent="0.3">
      <c r="A81" s="357"/>
      <c r="B81" s="348"/>
      <c r="C81" s="354"/>
      <c r="D81" s="354"/>
      <c r="E81" s="354"/>
      <c r="F81" s="354"/>
      <c r="G81" s="355"/>
      <c r="H81" s="10" t="s">
        <v>373</v>
      </c>
      <c r="I81" s="85"/>
      <c r="J81" s="9"/>
    </row>
    <row r="82" spans="1:10" s="15" customFormat="1" x14ac:dyDescent="0.3">
      <c r="A82" s="357"/>
      <c r="B82" s="348"/>
      <c r="C82" s="354"/>
      <c r="D82" s="354"/>
      <c r="E82" s="354"/>
      <c r="F82" s="354"/>
      <c r="G82" s="355"/>
      <c r="H82" s="10" t="s">
        <v>374</v>
      </c>
      <c r="I82" s="85"/>
      <c r="J82" s="9"/>
    </row>
    <row r="83" spans="1:10" s="15" customFormat="1" x14ac:dyDescent="0.3">
      <c r="A83" s="357"/>
      <c r="B83" s="348"/>
      <c r="C83" s="354"/>
      <c r="D83" s="354"/>
      <c r="E83" s="354"/>
      <c r="F83" s="354"/>
      <c r="G83" s="355"/>
      <c r="H83" s="10" t="s">
        <v>375</v>
      </c>
      <c r="I83" s="85"/>
      <c r="J83" s="9"/>
    </row>
    <row r="84" spans="1:10" s="15" customFormat="1" ht="13.2" x14ac:dyDescent="0.25">
      <c r="A84" s="357"/>
      <c r="B84" s="348"/>
      <c r="C84" s="354"/>
      <c r="D84" s="354"/>
      <c r="E84" s="354"/>
      <c r="F84" s="354"/>
      <c r="G84" s="355"/>
      <c r="H84" s="106" t="s">
        <v>136</v>
      </c>
      <c r="I84" s="106"/>
      <c r="J84" s="9"/>
    </row>
    <row r="85" spans="1:10" s="15" customFormat="1" ht="13.2" x14ac:dyDescent="0.25">
      <c r="A85" s="357"/>
      <c r="B85" s="348"/>
      <c r="C85" s="354"/>
      <c r="D85" s="354"/>
      <c r="E85" s="354"/>
      <c r="F85" s="354"/>
      <c r="G85" s="355"/>
      <c r="H85" s="106" t="s">
        <v>376</v>
      </c>
      <c r="I85" s="106"/>
      <c r="J85" s="9"/>
    </row>
    <row r="86" spans="1:10" s="15" customFormat="1" ht="13.2" x14ac:dyDescent="0.25">
      <c r="A86" s="357"/>
      <c r="B86" s="348"/>
      <c r="C86" s="354"/>
      <c r="D86" s="354"/>
      <c r="E86" s="354"/>
      <c r="F86" s="354"/>
      <c r="G86" s="355"/>
      <c r="H86" s="106" t="s">
        <v>377</v>
      </c>
      <c r="I86" s="106"/>
      <c r="J86" s="9"/>
    </row>
    <row r="87" spans="1:10" s="15" customFormat="1" ht="13.2" x14ac:dyDescent="0.25">
      <c r="A87" s="357"/>
      <c r="B87" s="348" t="s">
        <v>1336</v>
      </c>
      <c r="C87" s="354"/>
      <c r="D87" s="354"/>
      <c r="E87" s="354"/>
      <c r="F87" s="354"/>
      <c r="G87" s="355"/>
      <c r="H87" s="10" t="s">
        <v>378</v>
      </c>
      <c r="I87" s="9"/>
      <c r="J87" s="9"/>
    </row>
    <row r="88" spans="1:10" s="15" customFormat="1" ht="13.2" x14ac:dyDescent="0.25">
      <c r="A88" s="357"/>
      <c r="B88" s="348"/>
      <c r="C88" s="354"/>
      <c r="D88" s="354"/>
      <c r="E88" s="354"/>
      <c r="F88" s="354"/>
      <c r="G88" s="355"/>
      <c r="H88" s="10" t="s">
        <v>379</v>
      </c>
      <c r="I88" s="9"/>
      <c r="J88" s="9"/>
    </row>
    <row r="89" spans="1:10" s="15" customFormat="1" ht="13.2" x14ac:dyDescent="0.25">
      <c r="A89" s="357"/>
      <c r="B89" s="348"/>
      <c r="C89" s="354"/>
      <c r="D89" s="354"/>
      <c r="E89" s="354"/>
      <c r="F89" s="354"/>
      <c r="G89" s="355"/>
      <c r="H89" s="10" t="s">
        <v>136</v>
      </c>
      <c r="I89" s="9"/>
      <c r="J89" s="9"/>
    </row>
    <row r="90" spans="1:10" s="15" customFormat="1" ht="13.2" x14ac:dyDescent="0.25">
      <c r="A90" s="357"/>
      <c r="B90" s="348"/>
      <c r="C90" s="354"/>
      <c r="D90" s="354"/>
      <c r="E90" s="354"/>
      <c r="F90" s="354"/>
      <c r="G90" s="355"/>
      <c r="H90" s="10" t="s">
        <v>380</v>
      </c>
      <c r="I90" s="9"/>
      <c r="J90" s="9"/>
    </row>
    <row r="91" spans="1:10" s="15" customFormat="1" ht="13.2" x14ac:dyDescent="0.25">
      <c r="A91" s="357"/>
      <c r="B91" s="348" t="s">
        <v>783</v>
      </c>
      <c r="C91" s="348"/>
      <c r="D91" s="348"/>
      <c r="E91" s="348"/>
      <c r="F91" s="350"/>
      <c r="G91" s="348"/>
      <c r="H91" s="10" t="s">
        <v>384</v>
      </c>
      <c r="I91" s="9"/>
      <c r="J91" s="9"/>
    </row>
    <row r="92" spans="1:10" s="15" customFormat="1" ht="13.2" x14ac:dyDescent="0.25">
      <c r="A92" s="357"/>
      <c r="B92" s="348"/>
      <c r="C92" s="348"/>
      <c r="D92" s="348"/>
      <c r="E92" s="348"/>
      <c r="F92" s="351"/>
      <c r="G92" s="348"/>
      <c r="H92" s="10" t="s">
        <v>381</v>
      </c>
      <c r="I92" s="9"/>
      <c r="J92" s="9"/>
    </row>
    <row r="93" spans="1:10" s="15" customFormat="1" ht="26.4" x14ac:dyDescent="0.25">
      <c r="A93" s="357"/>
      <c r="B93" s="348"/>
      <c r="C93" s="348"/>
      <c r="D93" s="348"/>
      <c r="E93" s="348"/>
      <c r="F93" s="351"/>
      <c r="G93" s="348"/>
      <c r="H93" s="10" t="s">
        <v>382</v>
      </c>
      <c r="I93" s="9"/>
      <c r="J93" s="9"/>
    </row>
    <row r="94" spans="1:10" s="15" customFormat="1" ht="13.2" x14ac:dyDescent="0.25">
      <c r="A94" s="357"/>
      <c r="B94" s="348"/>
      <c r="C94" s="348"/>
      <c r="D94" s="348"/>
      <c r="E94" s="348"/>
      <c r="F94" s="351"/>
      <c r="G94" s="348"/>
      <c r="H94" s="10" t="s">
        <v>385</v>
      </c>
      <c r="I94" s="9"/>
      <c r="J94" s="9"/>
    </row>
    <row r="95" spans="1:10" s="15" customFormat="1" ht="26.4" x14ac:dyDescent="0.25">
      <c r="A95" s="357"/>
      <c r="B95" s="348"/>
      <c r="C95" s="348"/>
      <c r="D95" s="348"/>
      <c r="E95" s="348"/>
      <c r="F95" s="351"/>
      <c r="G95" s="348"/>
      <c r="H95" s="10" t="s">
        <v>383</v>
      </c>
      <c r="I95" s="9"/>
      <c r="J95" s="9"/>
    </row>
    <row r="96" spans="1:10" s="15" customFormat="1" ht="13.2" x14ac:dyDescent="0.25">
      <c r="A96" s="357"/>
      <c r="B96" s="348"/>
      <c r="C96" s="348"/>
      <c r="D96" s="348"/>
      <c r="E96" s="348"/>
      <c r="F96" s="352"/>
      <c r="G96" s="348"/>
      <c r="H96" s="10" t="s">
        <v>386</v>
      </c>
      <c r="I96" s="9"/>
      <c r="J96" s="9"/>
    </row>
    <row r="97" spans="1:10" s="15" customFormat="1" ht="13.2" x14ac:dyDescent="0.25">
      <c r="A97" s="357"/>
      <c r="B97" s="348" t="s">
        <v>153</v>
      </c>
      <c r="C97" s="348"/>
      <c r="D97" s="348"/>
      <c r="E97" s="348"/>
      <c r="F97" s="350"/>
      <c r="G97" s="348"/>
      <c r="H97" s="10" t="s">
        <v>687</v>
      </c>
      <c r="I97" s="9"/>
      <c r="J97" s="9"/>
    </row>
    <row r="98" spans="1:10" s="15" customFormat="1" ht="13.2" x14ac:dyDescent="0.25">
      <c r="A98" s="357"/>
      <c r="B98" s="348"/>
      <c r="C98" s="348"/>
      <c r="D98" s="348"/>
      <c r="E98" s="348"/>
      <c r="F98" s="351"/>
      <c r="G98" s="348"/>
      <c r="H98" s="10" t="s">
        <v>370</v>
      </c>
      <c r="I98" s="9"/>
      <c r="J98" s="9"/>
    </row>
    <row r="99" spans="1:10" s="15" customFormat="1" ht="13.2" x14ac:dyDescent="0.25">
      <c r="A99" s="357"/>
      <c r="B99" s="348"/>
      <c r="C99" s="348"/>
      <c r="D99" s="348"/>
      <c r="E99" s="348"/>
      <c r="F99" s="352"/>
      <c r="G99" s="348"/>
      <c r="H99" s="10" t="s">
        <v>369</v>
      </c>
      <c r="I99" s="9"/>
      <c r="J99" s="9"/>
    </row>
    <row r="100" spans="1:10" s="15" customFormat="1" ht="13.2" x14ac:dyDescent="0.25">
      <c r="A100" s="357"/>
      <c r="B100" s="348" t="s">
        <v>788</v>
      </c>
      <c r="C100" s="348"/>
      <c r="D100" s="348"/>
      <c r="E100" s="348"/>
      <c r="F100" s="348"/>
      <c r="G100" s="348"/>
      <c r="H100" s="10" t="s">
        <v>154</v>
      </c>
      <c r="I100" s="9"/>
      <c r="J100" s="9"/>
    </row>
    <row r="101" spans="1:10" s="15" customFormat="1" ht="13.2" x14ac:dyDescent="0.25">
      <c r="A101" s="357"/>
      <c r="B101" s="348"/>
      <c r="C101" s="348"/>
      <c r="D101" s="348"/>
      <c r="E101" s="348"/>
      <c r="F101" s="348"/>
      <c r="G101" s="348"/>
      <c r="H101" s="10" t="s">
        <v>136</v>
      </c>
      <c r="I101" s="9"/>
      <c r="J101" s="9"/>
    </row>
    <row r="102" spans="1:10" s="15" customFormat="1" ht="26.4" x14ac:dyDescent="0.25">
      <c r="A102" s="357"/>
      <c r="B102" s="348"/>
      <c r="C102" s="348"/>
      <c r="D102" s="348"/>
      <c r="E102" s="348"/>
      <c r="F102" s="348"/>
      <c r="G102" s="348"/>
      <c r="H102" s="10" t="s">
        <v>387</v>
      </c>
      <c r="I102" s="9"/>
      <c r="J102" s="9"/>
    </row>
    <row r="103" spans="1:10" s="15" customFormat="1" ht="13.2" x14ac:dyDescent="0.25">
      <c r="A103" s="357"/>
      <c r="B103" s="348"/>
      <c r="C103" s="348"/>
      <c r="D103" s="348"/>
      <c r="E103" s="348"/>
      <c r="F103" s="348"/>
      <c r="G103" s="348"/>
      <c r="H103" s="10" t="s">
        <v>391</v>
      </c>
      <c r="I103" s="9"/>
      <c r="J103" s="9"/>
    </row>
    <row r="104" spans="1:10" s="15" customFormat="1" ht="13.2" x14ac:dyDescent="0.25">
      <c r="A104" s="357"/>
      <c r="B104" s="348"/>
      <c r="C104" s="348"/>
      <c r="D104" s="348"/>
      <c r="E104" s="348"/>
      <c r="F104" s="348"/>
      <c r="G104" s="348"/>
      <c r="H104" s="10" t="s">
        <v>388</v>
      </c>
      <c r="I104" s="9"/>
      <c r="J104" s="9"/>
    </row>
    <row r="105" spans="1:10" s="15" customFormat="1" ht="26.4" x14ac:dyDescent="0.25">
      <c r="A105" s="357"/>
      <c r="B105" s="348"/>
      <c r="C105" s="348"/>
      <c r="D105" s="348"/>
      <c r="E105" s="348"/>
      <c r="F105" s="348"/>
      <c r="G105" s="348"/>
      <c r="H105" s="10" t="s">
        <v>309</v>
      </c>
      <c r="I105" s="9"/>
      <c r="J105" s="9"/>
    </row>
    <row r="106" spans="1:10" s="15" customFormat="1" ht="52.8" x14ac:dyDescent="0.25">
      <c r="A106" s="357"/>
      <c r="B106" s="348"/>
      <c r="C106" s="348"/>
      <c r="D106" s="348"/>
      <c r="E106" s="348"/>
      <c r="F106" s="348"/>
      <c r="G106" s="348"/>
      <c r="H106" s="10" t="s">
        <v>389</v>
      </c>
      <c r="I106" s="9"/>
      <c r="J106" s="9"/>
    </row>
    <row r="107" spans="1:10" s="15" customFormat="1" ht="39.6" x14ac:dyDescent="0.25">
      <c r="A107" s="357"/>
      <c r="B107" s="348"/>
      <c r="C107" s="348"/>
      <c r="D107" s="348"/>
      <c r="E107" s="348"/>
      <c r="F107" s="348"/>
      <c r="G107" s="348"/>
      <c r="H107" s="10" t="s">
        <v>390</v>
      </c>
      <c r="I107" s="9"/>
      <c r="J107" s="9"/>
    </row>
    <row r="108" spans="1:10" s="15" customFormat="1" ht="39.6" x14ac:dyDescent="0.25">
      <c r="A108" s="357"/>
      <c r="B108" s="348"/>
      <c r="C108" s="348"/>
      <c r="D108" s="348"/>
      <c r="E108" s="348"/>
      <c r="F108" s="348"/>
      <c r="G108" s="348"/>
      <c r="H108" s="10" t="s">
        <v>392</v>
      </c>
      <c r="I108" s="9"/>
      <c r="J108" s="9"/>
    </row>
    <row r="109" spans="1:10" s="15" customFormat="1" ht="26.4" x14ac:dyDescent="0.25">
      <c r="A109" s="357"/>
      <c r="B109" s="348"/>
      <c r="C109" s="348"/>
      <c r="D109" s="348"/>
      <c r="E109" s="348"/>
      <c r="F109" s="348"/>
      <c r="G109" s="348"/>
      <c r="H109" s="10" t="s">
        <v>396</v>
      </c>
      <c r="I109" s="9"/>
      <c r="J109" s="9"/>
    </row>
    <row r="110" spans="1:10" s="15" customFormat="1" ht="26.4" x14ac:dyDescent="0.25">
      <c r="A110" s="357"/>
      <c r="B110" s="348"/>
      <c r="C110" s="348"/>
      <c r="D110" s="348"/>
      <c r="E110" s="348"/>
      <c r="F110" s="348"/>
      <c r="G110" s="348"/>
      <c r="H110" s="10" t="s">
        <v>393</v>
      </c>
      <c r="I110" s="9"/>
      <c r="J110" s="9"/>
    </row>
    <row r="111" spans="1:10" s="15" customFormat="1" ht="26.4" x14ac:dyDescent="0.25">
      <c r="A111" s="357"/>
      <c r="B111" s="348"/>
      <c r="C111" s="348"/>
      <c r="D111" s="348"/>
      <c r="E111" s="348"/>
      <c r="F111" s="348"/>
      <c r="G111" s="348"/>
      <c r="H111" s="10" t="s">
        <v>394</v>
      </c>
      <c r="I111" s="9"/>
      <c r="J111" s="9"/>
    </row>
    <row r="112" spans="1:10" s="15" customFormat="1" ht="39.6" x14ac:dyDescent="0.25">
      <c r="A112" s="357"/>
      <c r="B112" s="348"/>
      <c r="C112" s="348"/>
      <c r="D112" s="348"/>
      <c r="E112" s="348"/>
      <c r="F112" s="348"/>
      <c r="G112" s="348"/>
      <c r="H112" s="10" t="s">
        <v>395</v>
      </c>
      <c r="I112" s="9"/>
      <c r="J112" s="9"/>
    </row>
    <row r="113" spans="1:10" s="15" customFormat="1" ht="13.2" x14ac:dyDescent="0.25">
      <c r="A113" s="357"/>
      <c r="B113" s="348"/>
      <c r="C113" s="348"/>
      <c r="D113" s="348"/>
      <c r="E113" s="348"/>
      <c r="F113" s="348"/>
      <c r="G113" s="348"/>
      <c r="H113" s="10" t="s">
        <v>190</v>
      </c>
      <c r="I113" s="9"/>
      <c r="J113" s="9"/>
    </row>
    <row r="114" spans="1:10" s="15" customFormat="1" ht="13.2" x14ac:dyDescent="0.25">
      <c r="A114" s="357"/>
      <c r="B114" s="9"/>
      <c r="C114" s="9"/>
      <c r="D114" s="9"/>
      <c r="E114" s="9"/>
      <c r="F114" s="9"/>
      <c r="G114" s="9"/>
      <c r="H114" s="10"/>
      <c r="I114" s="9"/>
      <c r="J114" s="9"/>
    </row>
    <row r="115" spans="1:10" s="15" customFormat="1" ht="13.2" x14ac:dyDescent="0.25">
      <c r="A115" s="357"/>
      <c r="B115" s="9"/>
      <c r="C115" s="9"/>
      <c r="D115" s="9"/>
      <c r="E115" s="9"/>
      <c r="F115" s="9"/>
      <c r="G115" s="9"/>
      <c r="H115" s="10"/>
      <c r="I115" s="9"/>
      <c r="J115" s="9"/>
    </row>
    <row r="116" spans="1:10" s="15" customFormat="1" ht="13.2" x14ac:dyDescent="0.25">
      <c r="A116" s="358"/>
      <c r="B116" s="9"/>
      <c r="C116" s="9"/>
      <c r="D116" s="9"/>
      <c r="E116" s="9"/>
      <c r="F116" s="9"/>
      <c r="G116" s="9"/>
      <c r="H116" s="10"/>
      <c r="I116" s="9"/>
      <c r="J116" s="9"/>
    </row>
    <row r="117" spans="1:10" s="15" customFormat="1" x14ac:dyDescent="0.25">
      <c r="A117" s="57"/>
      <c r="B117" s="156" t="s">
        <v>801</v>
      </c>
      <c r="C117" s="157">
        <f>SUM(C4:C116)</f>
        <v>1</v>
      </c>
      <c r="D117" s="157">
        <f>SUM(D4:D116)</f>
        <v>1</v>
      </c>
      <c r="E117" s="157">
        <f>SUM(E4:E116)</f>
        <v>1</v>
      </c>
      <c r="F117" s="56"/>
      <c r="G117" s="56"/>
      <c r="H117" s="99"/>
      <c r="I117" s="69"/>
      <c r="J117" s="69"/>
    </row>
    <row r="118" spans="1:10" s="15" customFormat="1" x14ac:dyDescent="0.25">
      <c r="A118" s="69"/>
      <c r="B118" s="69"/>
      <c r="C118" s="69"/>
      <c r="D118" s="69"/>
      <c r="E118" s="69"/>
      <c r="F118" s="56"/>
      <c r="G118" s="56"/>
      <c r="H118" s="70"/>
      <c r="I118" s="69"/>
      <c r="J118" s="69"/>
    </row>
    <row r="119" spans="1:10" s="15" customFormat="1" x14ac:dyDescent="0.25">
      <c r="A119" s="69"/>
      <c r="B119" s="69"/>
      <c r="C119" s="69"/>
      <c r="D119" s="69"/>
      <c r="E119" s="69"/>
      <c r="F119" s="56"/>
      <c r="G119" s="56"/>
      <c r="H119" s="70"/>
      <c r="I119" s="69"/>
      <c r="J119" s="69"/>
    </row>
    <row r="120" spans="1:10" x14ac:dyDescent="0.3">
      <c r="A120" s="356" t="s">
        <v>259</v>
      </c>
      <c r="B120" s="350" t="s">
        <v>785</v>
      </c>
      <c r="C120" s="350"/>
      <c r="D120" s="350"/>
      <c r="E120" s="350"/>
      <c r="F120" s="350"/>
      <c r="G120" s="350"/>
      <c r="H120" s="10" t="s">
        <v>786</v>
      </c>
      <c r="I120" s="106"/>
      <c r="J120" s="9"/>
    </row>
    <row r="121" spans="1:10" x14ac:dyDescent="0.3">
      <c r="A121" s="357"/>
      <c r="B121" s="352"/>
      <c r="C121" s="352"/>
      <c r="D121" s="352"/>
      <c r="E121" s="352"/>
      <c r="F121" s="352"/>
      <c r="G121" s="352"/>
      <c r="H121" s="155" t="s">
        <v>787</v>
      </c>
      <c r="I121" s="106"/>
      <c r="J121" s="9"/>
    </row>
    <row r="122" spans="1:10" ht="26.4" x14ac:dyDescent="0.3">
      <c r="A122" s="357"/>
      <c r="B122" s="348" t="s">
        <v>335</v>
      </c>
      <c r="C122" s="348"/>
      <c r="D122" s="348"/>
      <c r="E122" s="348"/>
      <c r="F122" s="348"/>
      <c r="G122" s="349"/>
      <c r="H122" s="10" t="s">
        <v>344</v>
      </c>
      <c r="I122" s="9"/>
      <c r="J122" s="9"/>
    </row>
    <row r="123" spans="1:10" x14ac:dyDescent="0.3">
      <c r="A123" s="357"/>
      <c r="B123" s="348"/>
      <c r="C123" s="348"/>
      <c r="D123" s="348"/>
      <c r="E123" s="348"/>
      <c r="F123" s="348"/>
      <c r="G123" s="349"/>
      <c r="H123" s="10" t="s">
        <v>284</v>
      </c>
      <c r="I123" s="9"/>
      <c r="J123" s="9"/>
    </row>
    <row r="124" spans="1:10" x14ac:dyDescent="0.3">
      <c r="A124" s="357"/>
      <c r="B124" s="348"/>
      <c r="C124" s="348"/>
      <c r="D124" s="348"/>
      <c r="E124" s="348"/>
      <c r="F124" s="348"/>
      <c r="G124" s="349"/>
      <c r="H124" s="10" t="s">
        <v>283</v>
      </c>
      <c r="I124" s="9"/>
      <c r="J124" s="9"/>
    </row>
    <row r="125" spans="1:10" x14ac:dyDescent="0.3">
      <c r="A125" s="357"/>
      <c r="B125" s="348"/>
      <c r="C125" s="348"/>
      <c r="D125" s="348"/>
      <c r="E125" s="348"/>
      <c r="F125" s="348"/>
      <c r="G125" s="349"/>
      <c r="H125" s="10" t="s">
        <v>136</v>
      </c>
      <c r="I125" s="9"/>
      <c r="J125" s="9"/>
    </row>
    <row r="126" spans="1:10" ht="26.4" x14ac:dyDescent="0.3">
      <c r="A126" s="357"/>
      <c r="B126" s="348"/>
      <c r="C126" s="348"/>
      <c r="D126" s="348"/>
      <c r="E126" s="348"/>
      <c r="F126" s="348"/>
      <c r="G126" s="349"/>
      <c r="H126" s="82" t="s">
        <v>343</v>
      </c>
      <c r="I126" s="9"/>
      <c r="J126" s="9"/>
    </row>
    <row r="127" spans="1:10" x14ac:dyDescent="0.3">
      <c r="A127" s="357"/>
      <c r="B127" s="348"/>
      <c r="C127" s="348"/>
      <c r="D127" s="348"/>
      <c r="E127" s="348"/>
      <c r="F127" s="348"/>
      <c r="G127" s="349"/>
      <c r="H127" s="82" t="s">
        <v>345</v>
      </c>
      <c r="I127" s="9"/>
      <c r="J127" s="9"/>
    </row>
    <row r="128" spans="1:10" x14ac:dyDescent="0.3">
      <c r="A128" s="357"/>
      <c r="B128" s="348" t="s">
        <v>336</v>
      </c>
      <c r="C128" s="348"/>
      <c r="D128" s="348"/>
      <c r="E128" s="348"/>
      <c r="F128" s="348"/>
      <c r="G128" s="349"/>
      <c r="H128" s="10" t="s">
        <v>136</v>
      </c>
      <c r="I128" s="9"/>
      <c r="J128" s="9"/>
    </row>
    <row r="129" spans="1:10" x14ac:dyDescent="0.3">
      <c r="A129" s="357"/>
      <c r="B129" s="348"/>
      <c r="C129" s="348"/>
      <c r="D129" s="348"/>
      <c r="E129" s="348"/>
      <c r="F129" s="348"/>
      <c r="G129" s="349"/>
      <c r="H129" s="83" t="s">
        <v>349</v>
      </c>
      <c r="I129" s="9"/>
      <c r="J129" s="9"/>
    </row>
    <row r="130" spans="1:10" x14ac:dyDescent="0.3">
      <c r="A130" s="357"/>
      <c r="B130" s="348"/>
      <c r="C130" s="348"/>
      <c r="D130" s="348"/>
      <c r="E130" s="348"/>
      <c r="F130" s="348"/>
      <c r="G130" s="349"/>
      <c r="H130" s="84" t="s">
        <v>350</v>
      </c>
      <c r="I130" s="9"/>
      <c r="J130" s="9"/>
    </row>
    <row r="131" spans="1:10" x14ac:dyDescent="0.3">
      <c r="A131" s="357"/>
      <c r="B131" s="348"/>
      <c r="C131" s="348"/>
      <c r="D131" s="348"/>
      <c r="E131" s="348"/>
      <c r="F131" s="348"/>
      <c r="G131" s="349"/>
      <c r="H131" s="83" t="s">
        <v>282</v>
      </c>
      <c r="I131" s="9"/>
      <c r="J131" s="9"/>
    </row>
    <row r="132" spans="1:10" x14ac:dyDescent="0.3">
      <c r="A132" s="357"/>
      <c r="B132" s="348"/>
      <c r="C132" s="348"/>
      <c r="D132" s="348"/>
      <c r="E132" s="348"/>
      <c r="F132" s="348"/>
      <c r="G132" s="349"/>
      <c r="H132" s="10" t="s">
        <v>351</v>
      </c>
      <c r="I132" s="9"/>
      <c r="J132" s="9"/>
    </row>
    <row r="133" spans="1:10" ht="26.4" x14ac:dyDescent="0.3">
      <c r="A133" s="357"/>
      <c r="B133" s="348" t="s">
        <v>346</v>
      </c>
      <c r="C133" s="348"/>
      <c r="D133" s="348"/>
      <c r="E133" s="348"/>
      <c r="F133" s="348"/>
      <c r="G133" s="349"/>
      <c r="H133" s="83" t="s">
        <v>347</v>
      </c>
      <c r="I133" s="9"/>
      <c r="J133" s="9"/>
    </row>
    <row r="134" spans="1:10" x14ac:dyDescent="0.3">
      <c r="A134" s="357"/>
      <c r="B134" s="348"/>
      <c r="C134" s="348"/>
      <c r="D134" s="348"/>
      <c r="E134" s="348"/>
      <c r="F134" s="348"/>
      <c r="G134" s="349"/>
      <c r="H134" s="84" t="s">
        <v>348</v>
      </c>
      <c r="I134" s="9"/>
      <c r="J134" s="9"/>
    </row>
    <row r="135" spans="1:10" x14ac:dyDescent="0.3">
      <c r="A135" s="357"/>
      <c r="B135" s="9"/>
      <c r="C135" s="9"/>
      <c r="D135" s="9"/>
      <c r="E135" s="9"/>
      <c r="F135" s="9"/>
      <c r="G135" s="154"/>
      <c r="H135" s="10"/>
      <c r="I135" s="9"/>
      <c r="J135" s="9"/>
    </row>
    <row r="136" spans="1:10" x14ac:dyDescent="0.3">
      <c r="A136" s="357"/>
      <c r="B136" s="9"/>
      <c r="C136" s="9"/>
      <c r="D136" s="9"/>
      <c r="E136" s="9"/>
      <c r="F136" s="9"/>
      <c r="G136" s="154"/>
      <c r="H136" s="83"/>
      <c r="I136" s="9"/>
      <c r="J136" s="9"/>
    </row>
    <row r="137" spans="1:10" x14ac:dyDescent="0.3">
      <c r="A137" s="358"/>
      <c r="B137" s="9"/>
      <c r="C137" s="9"/>
      <c r="D137" s="9"/>
      <c r="E137" s="9"/>
      <c r="F137" s="9"/>
      <c r="G137" s="154"/>
      <c r="H137" s="84"/>
      <c r="I137" s="9"/>
      <c r="J137" s="9"/>
    </row>
    <row r="138" spans="1:10" x14ac:dyDescent="0.3">
      <c r="B138" s="156" t="s">
        <v>801</v>
      </c>
      <c r="C138" s="58">
        <f>SUM(C120:C137)</f>
        <v>0</v>
      </c>
      <c r="D138" s="58">
        <f>SUM(D120:D137)</f>
        <v>0</v>
      </c>
      <c r="E138" s="58">
        <f>SUM(E120:E137)</f>
        <v>0</v>
      </c>
    </row>
    <row r="139" spans="1:10" x14ac:dyDescent="0.3">
      <c r="B139" s="156"/>
      <c r="C139" s="57"/>
      <c r="D139" s="57"/>
      <c r="E139" s="57"/>
    </row>
    <row r="141" spans="1:10" x14ac:dyDescent="0.3">
      <c r="A141" s="353" t="s">
        <v>321</v>
      </c>
      <c r="B141" s="348" t="s">
        <v>155</v>
      </c>
      <c r="C141" s="348"/>
      <c r="D141" s="348"/>
      <c r="E141" s="348"/>
      <c r="F141" s="348"/>
      <c r="G141" s="348"/>
      <c r="H141" s="10" t="s">
        <v>325</v>
      </c>
      <c r="I141" s="9"/>
      <c r="J141" s="9"/>
    </row>
    <row r="142" spans="1:10" ht="26.4" x14ac:dyDescent="0.3">
      <c r="A142" s="353"/>
      <c r="B142" s="348"/>
      <c r="C142" s="348"/>
      <c r="D142" s="348"/>
      <c r="E142" s="348"/>
      <c r="F142" s="348"/>
      <c r="G142" s="348"/>
      <c r="H142" s="10" t="s">
        <v>322</v>
      </c>
      <c r="I142" s="9"/>
      <c r="J142" s="9"/>
    </row>
    <row r="143" spans="1:10" ht="26.4" x14ac:dyDescent="0.3">
      <c r="A143" s="353"/>
      <c r="B143" s="348"/>
      <c r="C143" s="348"/>
      <c r="D143" s="348"/>
      <c r="E143" s="348"/>
      <c r="F143" s="348"/>
      <c r="G143" s="348"/>
      <c r="H143" s="10" t="s">
        <v>323</v>
      </c>
      <c r="I143" s="9"/>
      <c r="J143" s="9"/>
    </row>
    <row r="144" spans="1:10" ht="39.6" x14ac:dyDescent="0.3">
      <c r="A144" s="353"/>
      <c r="B144" s="348"/>
      <c r="C144" s="348"/>
      <c r="D144" s="348"/>
      <c r="E144" s="348"/>
      <c r="F144" s="348"/>
      <c r="G144" s="348"/>
      <c r="H144" s="10" t="s">
        <v>324</v>
      </c>
      <c r="I144" s="9"/>
      <c r="J144" s="9"/>
    </row>
    <row r="145" spans="1:10" ht="26.4" x14ac:dyDescent="0.3">
      <c r="A145" s="353"/>
      <c r="B145" s="348" t="s">
        <v>337</v>
      </c>
      <c r="C145" s="348"/>
      <c r="D145" s="348"/>
      <c r="E145" s="348"/>
      <c r="F145" s="348"/>
      <c r="G145" s="348"/>
      <c r="H145" s="10" t="s">
        <v>326</v>
      </c>
      <c r="I145" s="9"/>
      <c r="J145" s="9"/>
    </row>
    <row r="146" spans="1:10" x14ac:dyDescent="0.3">
      <c r="A146" s="353"/>
      <c r="B146" s="348"/>
      <c r="C146" s="348"/>
      <c r="D146" s="348"/>
      <c r="E146" s="348"/>
      <c r="F146" s="348"/>
      <c r="G146" s="348"/>
      <c r="H146" s="10" t="s">
        <v>327</v>
      </c>
      <c r="I146" s="9"/>
      <c r="J146" s="9"/>
    </row>
    <row r="147" spans="1:10" ht="26.4" x14ac:dyDescent="0.3">
      <c r="A147" s="353"/>
      <c r="B147" s="348"/>
      <c r="C147" s="348"/>
      <c r="D147" s="348"/>
      <c r="E147" s="348"/>
      <c r="F147" s="348"/>
      <c r="G147" s="348"/>
      <c r="H147" s="10" t="s">
        <v>352</v>
      </c>
      <c r="I147" s="9"/>
      <c r="J147" s="9"/>
    </row>
    <row r="148" spans="1:10" ht="26.4" x14ac:dyDescent="0.3">
      <c r="A148" s="353"/>
      <c r="B148" s="348"/>
      <c r="C148" s="348"/>
      <c r="D148" s="348"/>
      <c r="E148" s="348"/>
      <c r="F148" s="348"/>
      <c r="G148" s="348"/>
      <c r="H148" s="10" t="s">
        <v>328</v>
      </c>
      <c r="I148" s="9"/>
      <c r="J148" s="9"/>
    </row>
    <row r="149" spans="1:10" ht="26.4" x14ac:dyDescent="0.3">
      <c r="A149" s="353"/>
      <c r="B149" s="348" t="s">
        <v>334</v>
      </c>
      <c r="C149" s="348"/>
      <c r="D149" s="348"/>
      <c r="E149" s="348"/>
      <c r="F149" s="348"/>
      <c r="G149" s="348"/>
      <c r="H149" s="10" t="s">
        <v>329</v>
      </c>
      <c r="I149" s="9"/>
      <c r="J149" s="9"/>
    </row>
    <row r="150" spans="1:10" ht="26.4" x14ac:dyDescent="0.3">
      <c r="A150" s="353"/>
      <c r="B150" s="348"/>
      <c r="C150" s="348"/>
      <c r="D150" s="348"/>
      <c r="E150" s="348"/>
      <c r="F150" s="348"/>
      <c r="G150" s="348"/>
      <c r="H150" s="10" t="s">
        <v>330</v>
      </c>
      <c r="I150" s="9"/>
      <c r="J150" s="9"/>
    </row>
    <row r="151" spans="1:10" x14ac:dyDescent="0.3">
      <c r="A151" s="353"/>
      <c r="B151" s="348"/>
      <c r="C151" s="348"/>
      <c r="D151" s="348"/>
      <c r="E151" s="348"/>
      <c r="F151" s="348"/>
      <c r="G151" s="348"/>
      <c r="H151" s="10" t="s">
        <v>331</v>
      </c>
      <c r="I151" s="9"/>
      <c r="J151" s="9"/>
    </row>
    <row r="152" spans="1:10" x14ac:dyDescent="0.3">
      <c r="A152" s="353"/>
      <c r="B152" s="348"/>
      <c r="C152" s="348"/>
      <c r="D152" s="348"/>
      <c r="E152" s="348"/>
      <c r="F152" s="348"/>
      <c r="G152" s="348"/>
      <c r="H152" s="10" t="s">
        <v>332</v>
      </c>
      <c r="I152" s="9"/>
      <c r="J152" s="9"/>
    </row>
    <row r="153" spans="1:10" x14ac:dyDescent="0.3">
      <c r="A153" s="353"/>
      <c r="B153" s="348"/>
      <c r="C153" s="348"/>
      <c r="D153" s="348"/>
      <c r="E153" s="348"/>
      <c r="F153" s="348"/>
      <c r="G153" s="348"/>
      <c r="H153" s="10" t="s">
        <v>333</v>
      </c>
      <c r="I153" s="9"/>
      <c r="J153" s="9"/>
    </row>
    <row r="154" spans="1:10" x14ac:dyDescent="0.3">
      <c r="A154" s="353"/>
      <c r="B154" s="9"/>
      <c r="C154" s="9"/>
      <c r="D154" s="9"/>
      <c r="E154" s="9"/>
      <c r="F154" s="9"/>
      <c r="G154" s="9"/>
      <c r="H154" s="10"/>
      <c r="I154" s="9"/>
      <c r="J154" s="9"/>
    </row>
    <row r="155" spans="1:10" x14ac:dyDescent="0.3">
      <c r="A155" s="353"/>
      <c r="B155" s="9"/>
      <c r="C155" s="9"/>
      <c r="D155" s="9"/>
      <c r="E155" s="9"/>
      <c r="F155" s="9"/>
      <c r="G155" s="9"/>
      <c r="H155" s="10"/>
      <c r="I155" s="9"/>
      <c r="J155" s="9"/>
    </row>
    <row r="156" spans="1:10" x14ac:dyDescent="0.3">
      <c r="A156" s="353"/>
      <c r="B156" s="9"/>
      <c r="C156" s="9"/>
      <c r="D156" s="9"/>
      <c r="E156" s="9"/>
      <c r="F156" s="9"/>
      <c r="G156" s="9"/>
      <c r="H156" s="10"/>
      <c r="I156" s="9"/>
      <c r="J156" s="9"/>
    </row>
    <row r="157" spans="1:10" x14ac:dyDescent="0.3">
      <c r="B157" s="156" t="s">
        <v>801</v>
      </c>
      <c r="C157" s="58">
        <f>SUM(C141:C156)</f>
        <v>0</v>
      </c>
      <c r="D157" s="58">
        <f>SUM(D141:D156)</f>
        <v>0</v>
      </c>
      <c r="E157" s="58">
        <f>SUM(E141:E156)</f>
        <v>0</v>
      </c>
    </row>
    <row r="160" spans="1:10" x14ac:dyDescent="0.3">
      <c r="A160" s="353" t="s">
        <v>1341</v>
      </c>
      <c r="B160" s="348" t="s">
        <v>784</v>
      </c>
      <c r="C160" s="348"/>
      <c r="D160" s="348"/>
      <c r="E160" s="348"/>
      <c r="F160" s="348"/>
      <c r="G160" s="348"/>
      <c r="H160" s="10" t="s">
        <v>314</v>
      </c>
      <c r="I160" s="9"/>
      <c r="J160" s="9"/>
    </row>
    <row r="161" spans="1:10" x14ac:dyDescent="0.3">
      <c r="A161" s="353"/>
      <c r="B161" s="348"/>
      <c r="C161" s="348"/>
      <c r="D161" s="348"/>
      <c r="E161" s="348"/>
      <c r="F161" s="348"/>
      <c r="G161" s="348"/>
      <c r="H161" s="10" t="s">
        <v>136</v>
      </c>
      <c r="I161" s="9"/>
      <c r="J161" s="9"/>
    </row>
    <row r="162" spans="1:10" ht="39.6" x14ac:dyDescent="0.3">
      <c r="A162" s="353"/>
      <c r="B162" s="348"/>
      <c r="C162" s="348"/>
      <c r="D162" s="348"/>
      <c r="E162" s="348"/>
      <c r="F162" s="348"/>
      <c r="G162" s="348"/>
      <c r="H162" s="10" t="s">
        <v>319</v>
      </c>
      <c r="I162" s="9"/>
      <c r="J162" s="9"/>
    </row>
    <row r="163" spans="1:10" ht="26.4" x14ac:dyDescent="0.3">
      <c r="A163" s="353"/>
      <c r="B163" s="348"/>
      <c r="C163" s="348"/>
      <c r="D163" s="348"/>
      <c r="E163" s="348"/>
      <c r="F163" s="348"/>
      <c r="G163" s="348"/>
      <c r="H163" s="10" t="s">
        <v>318</v>
      </c>
      <c r="I163" s="9"/>
      <c r="J163" s="9"/>
    </row>
    <row r="164" spans="1:10" ht="26.4" x14ac:dyDescent="0.3">
      <c r="A164" s="353"/>
      <c r="B164" s="348"/>
      <c r="C164" s="348"/>
      <c r="D164" s="348"/>
      <c r="E164" s="348"/>
      <c r="F164" s="348"/>
      <c r="G164" s="348"/>
      <c r="H164" s="10" t="s">
        <v>315</v>
      </c>
      <c r="I164" s="9"/>
      <c r="J164" s="9"/>
    </row>
    <row r="165" spans="1:10" ht="26.4" x14ac:dyDescent="0.3">
      <c r="A165" s="353"/>
      <c r="B165" s="348"/>
      <c r="C165" s="348"/>
      <c r="D165" s="348"/>
      <c r="E165" s="348"/>
      <c r="F165" s="348"/>
      <c r="G165" s="348"/>
      <c r="H165" s="10" t="s">
        <v>316</v>
      </c>
      <c r="I165" s="9"/>
      <c r="J165" s="9"/>
    </row>
    <row r="166" spans="1:10" x14ac:dyDescent="0.3">
      <c r="A166" s="353"/>
      <c r="B166" s="348"/>
      <c r="C166" s="348"/>
      <c r="D166" s="348"/>
      <c r="E166" s="348"/>
      <c r="F166" s="348"/>
      <c r="G166" s="348"/>
      <c r="H166" s="10" t="s">
        <v>320</v>
      </c>
      <c r="I166" s="9"/>
      <c r="J166" s="9"/>
    </row>
    <row r="167" spans="1:10" ht="39.6" x14ac:dyDescent="0.3">
      <c r="A167" s="353"/>
      <c r="B167" s="348"/>
      <c r="C167" s="348"/>
      <c r="D167" s="348"/>
      <c r="E167" s="348"/>
      <c r="F167" s="348"/>
      <c r="G167" s="348"/>
      <c r="H167" s="10" t="s">
        <v>317</v>
      </c>
      <c r="I167" s="9"/>
      <c r="J167" s="9"/>
    </row>
    <row r="168" spans="1:10" x14ac:dyDescent="0.3">
      <c r="A168" s="353"/>
      <c r="B168" s="9"/>
      <c r="C168" s="9"/>
      <c r="D168" s="9"/>
      <c r="E168" s="9"/>
      <c r="F168" s="9"/>
      <c r="G168" s="9"/>
      <c r="H168" s="10"/>
      <c r="I168" s="9"/>
      <c r="J168" s="9"/>
    </row>
    <row r="169" spans="1:10" x14ac:dyDescent="0.3">
      <c r="A169" s="353"/>
      <c r="B169" s="9"/>
      <c r="C169" s="9"/>
      <c r="D169" s="9"/>
      <c r="E169" s="9"/>
      <c r="F169" s="9"/>
      <c r="G169" s="9"/>
      <c r="H169" s="10"/>
      <c r="I169" s="9"/>
      <c r="J169" s="9"/>
    </row>
    <row r="170" spans="1:10" x14ac:dyDescent="0.3">
      <c r="A170" s="353"/>
      <c r="B170" s="9"/>
      <c r="C170" s="9"/>
      <c r="D170" s="9"/>
      <c r="E170" s="9"/>
      <c r="F170" s="9"/>
      <c r="G170" s="9"/>
      <c r="H170" s="10"/>
      <c r="I170" s="9"/>
      <c r="J170" s="9"/>
    </row>
    <row r="171" spans="1:10" x14ac:dyDescent="0.3">
      <c r="B171" s="156" t="s">
        <v>801</v>
      </c>
      <c r="C171" s="157">
        <f>SUM(C160:C170)</f>
        <v>0</v>
      </c>
      <c r="D171" s="157">
        <f>SUM(D160:D170)</f>
        <v>0</v>
      </c>
      <c r="E171" s="157">
        <f>SUM(E160:E170)</f>
        <v>0</v>
      </c>
    </row>
  </sheetData>
  <mergeCells count="167">
    <mergeCell ref="F13:F14"/>
    <mergeCell ref="G13:G14"/>
    <mergeCell ref="A120:A137"/>
    <mergeCell ref="G36:G38"/>
    <mergeCell ref="B28:B29"/>
    <mergeCell ref="C28:C29"/>
    <mergeCell ref="D28:D29"/>
    <mergeCell ref="E28:E29"/>
    <mergeCell ref="F28:F29"/>
    <mergeCell ref="G31:G33"/>
    <mergeCell ref="G28:G29"/>
    <mergeCell ref="B36:B38"/>
    <mergeCell ref="C36:C38"/>
    <mergeCell ref="D36:D38"/>
    <mergeCell ref="E36:E38"/>
    <mergeCell ref="F36:F38"/>
    <mergeCell ref="C43:C44"/>
    <mergeCell ref="C39:C42"/>
    <mergeCell ref="F15:F22"/>
    <mergeCell ref="B31:B33"/>
    <mergeCell ref="C31:C33"/>
    <mergeCell ref="D31:D33"/>
    <mergeCell ref="E31:E33"/>
    <mergeCell ref="F31:F33"/>
    <mergeCell ref="G133:G134"/>
    <mergeCell ref="B43:B44"/>
    <mergeCell ref="F39:F42"/>
    <mergeCell ref="G43:G44"/>
    <mergeCell ref="G45:G49"/>
    <mergeCell ref="B50:B56"/>
    <mergeCell ref="C50:C56"/>
    <mergeCell ref="D50:D56"/>
    <mergeCell ref="G4:G11"/>
    <mergeCell ref="F4:F11"/>
    <mergeCell ref="A1:J1"/>
    <mergeCell ref="C4:C11"/>
    <mergeCell ref="D4:D11"/>
    <mergeCell ref="E4:E11"/>
    <mergeCell ref="B4:B11"/>
    <mergeCell ref="G15:G22"/>
    <mergeCell ref="B15:B22"/>
    <mergeCell ref="C15:C22"/>
    <mergeCell ref="D15:D22"/>
    <mergeCell ref="E15:E22"/>
    <mergeCell ref="B13:B14"/>
    <mergeCell ref="C13:C14"/>
    <mergeCell ref="D13:D14"/>
    <mergeCell ref="E13:E14"/>
    <mergeCell ref="D43:D44"/>
    <mergeCell ref="B39:B42"/>
    <mergeCell ref="E50:E56"/>
    <mergeCell ref="F50:F56"/>
    <mergeCell ref="G50:G56"/>
    <mergeCell ref="B45:B49"/>
    <mergeCell ref="C45:C49"/>
    <mergeCell ref="D45:D49"/>
    <mergeCell ref="E45:E49"/>
    <mergeCell ref="F45:F49"/>
    <mergeCell ref="A4:A116"/>
    <mergeCell ref="G23:G27"/>
    <mergeCell ref="B100:B113"/>
    <mergeCell ref="C100:C113"/>
    <mergeCell ref="D100:D113"/>
    <mergeCell ref="E100:E113"/>
    <mergeCell ref="B23:B27"/>
    <mergeCell ref="C23:C27"/>
    <mergeCell ref="D23:D27"/>
    <mergeCell ref="E23:E27"/>
    <mergeCell ref="F23:F27"/>
    <mergeCell ref="D39:D42"/>
    <mergeCell ref="G39:G42"/>
    <mergeCell ref="E43:E44"/>
    <mergeCell ref="F43:F44"/>
    <mergeCell ref="E39:E42"/>
    <mergeCell ref="G57:G62"/>
    <mergeCell ref="B63:B72"/>
    <mergeCell ref="C63:C72"/>
    <mergeCell ref="D63:D72"/>
    <mergeCell ref="E63:E72"/>
    <mergeCell ref="F63:F72"/>
    <mergeCell ref="G63:G72"/>
    <mergeCell ref="B73:B78"/>
    <mergeCell ref="C73:C78"/>
    <mergeCell ref="B57:B62"/>
    <mergeCell ref="C57:C62"/>
    <mergeCell ref="D57:D62"/>
    <mergeCell ref="E57:E62"/>
    <mergeCell ref="F57:F62"/>
    <mergeCell ref="D73:D78"/>
    <mergeCell ref="E73:E78"/>
    <mergeCell ref="F73:F78"/>
    <mergeCell ref="G73:G78"/>
    <mergeCell ref="B79:B86"/>
    <mergeCell ref="C79:C86"/>
    <mergeCell ref="D79:D86"/>
    <mergeCell ref="E79:E86"/>
    <mergeCell ref="F79:F86"/>
    <mergeCell ref="G79:G86"/>
    <mergeCell ref="G128:G132"/>
    <mergeCell ref="B122:B127"/>
    <mergeCell ref="F100:F113"/>
    <mergeCell ref="G100:G113"/>
    <mergeCell ref="B120:B121"/>
    <mergeCell ref="C120:C121"/>
    <mergeCell ref="D120:D121"/>
    <mergeCell ref="E120:E121"/>
    <mergeCell ref="F120:F121"/>
    <mergeCell ref="G120:G121"/>
    <mergeCell ref="B87:B90"/>
    <mergeCell ref="C87:C90"/>
    <mergeCell ref="D87:D90"/>
    <mergeCell ref="E87:E90"/>
    <mergeCell ref="F87:F90"/>
    <mergeCell ref="G87:G90"/>
    <mergeCell ref="G160:G167"/>
    <mergeCell ref="C145:C148"/>
    <mergeCell ref="D145:D148"/>
    <mergeCell ref="E145:E148"/>
    <mergeCell ref="F149:F153"/>
    <mergeCell ref="G149:G153"/>
    <mergeCell ref="A141:A156"/>
    <mergeCell ref="B141:B144"/>
    <mergeCell ref="C141:C144"/>
    <mergeCell ref="D141:D144"/>
    <mergeCell ref="A160:A170"/>
    <mergeCell ref="F141:F144"/>
    <mergeCell ref="C122:C127"/>
    <mergeCell ref="D122:D127"/>
    <mergeCell ref="F128:F132"/>
    <mergeCell ref="B145:B148"/>
    <mergeCell ref="B149:B153"/>
    <mergeCell ref="F160:F167"/>
    <mergeCell ref="E122:E127"/>
    <mergeCell ref="F122:F127"/>
    <mergeCell ref="B128:B132"/>
    <mergeCell ref="C128:C132"/>
    <mergeCell ref="D128:D132"/>
    <mergeCell ref="E128:E132"/>
    <mergeCell ref="B133:B134"/>
    <mergeCell ref="C133:C134"/>
    <mergeCell ref="D133:D134"/>
    <mergeCell ref="E133:E134"/>
    <mergeCell ref="F133:F134"/>
    <mergeCell ref="G97:G99"/>
    <mergeCell ref="B91:B96"/>
    <mergeCell ref="B160:B167"/>
    <mergeCell ref="C160:C167"/>
    <mergeCell ref="D160:D167"/>
    <mergeCell ref="E160:E167"/>
    <mergeCell ref="G91:G96"/>
    <mergeCell ref="B97:B99"/>
    <mergeCell ref="C97:C99"/>
    <mergeCell ref="D97:D99"/>
    <mergeCell ref="E97:E99"/>
    <mergeCell ref="F145:F148"/>
    <mergeCell ref="G145:G148"/>
    <mergeCell ref="C149:C153"/>
    <mergeCell ref="D149:D153"/>
    <mergeCell ref="E149:E153"/>
    <mergeCell ref="G141:G144"/>
    <mergeCell ref="G122:G127"/>
    <mergeCell ref="C91:C96"/>
    <mergeCell ref="D91:D96"/>
    <mergeCell ref="E91:E96"/>
    <mergeCell ref="F91:F96"/>
    <mergeCell ref="F97:F99"/>
    <mergeCell ref="E141:E144"/>
  </mergeCells>
  <conditionalFormatting sqref="C1 I1">
    <cfRule type="containsText" dxfId="109" priority="13" stopIfTrue="1" operator="containsText" text="Rouge">
      <formula>NOT(ISERROR(SEARCH("Rouge",C1)))</formula>
    </cfRule>
    <cfRule type="containsText" dxfId="108" priority="14" stopIfTrue="1" operator="containsText" text="Orange">
      <formula>NOT(ISERROR(SEARCH("Orange",C1)))</formula>
    </cfRule>
    <cfRule type="containsText" dxfId="107" priority="15" stopIfTrue="1" operator="containsText" text="Jaune">
      <formula>NOT(ISERROR(SEARCH("Jaune",C1)))</formula>
    </cfRule>
    <cfRule type="containsText" dxfId="106" priority="16" stopIfTrue="1" operator="containsText" text="Bleu">
      <formula>NOT(ISERROR(SEARCH("Bleu",C1)))</formula>
    </cfRule>
  </conditionalFormatting>
  <dataValidations count="3">
    <dataValidation operator="greaterThan" allowBlank="1" showInputMessage="1" showErrorMessage="1" sqref="C100:E116 C57:E61 C39:E41 C30:E36 C15:E28 C172:E65528 C118:E119 C43:E43 C45:E48 C140:E140 C158:E159 C4:E13" xr:uid="{00000000-0002-0000-0600-000000000000}"/>
    <dataValidation type="list" allowBlank="1" showInputMessage="1" showErrorMessage="1" sqref="I87:I90 I91:I119 I122:I65528 I4:I78" xr:uid="{00000000-0002-0000-0600-000001000000}">
      <formula1>FREQ</formula1>
    </dataValidation>
    <dataValidation type="list" allowBlank="1" showInputMessage="1" showErrorMessage="1" sqref="F39:F41 F30:F36 F15:F28 F43 F122:F65528 F4:F13 F45:F120" xr:uid="{00000000-0002-0000-0600-000002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BAD6-5B76-4DFD-A8E0-873720622A0C}">
  <sheetPr>
    <tabColor rgb="FFFFFF00"/>
  </sheetPr>
  <dimension ref="A1:V63"/>
  <sheetViews>
    <sheetView view="pageBreakPreview" zoomScaleNormal="100" zoomScaleSheetLayoutView="100" workbookViewId="0">
      <pane ySplit="2" topLeftCell="A34" activePane="bottomLeft" state="frozenSplit"/>
      <selection pane="bottomLeft" activeCell="A57" sqref="A57:V57"/>
    </sheetView>
  </sheetViews>
  <sheetFormatPr baseColWidth="10" defaultColWidth="11.44140625" defaultRowHeight="13.2" x14ac:dyDescent="0.3"/>
  <cols>
    <col min="1" max="1" width="27.6640625" style="14" customWidth="1"/>
    <col min="2" max="22" width="5.44140625" style="14" customWidth="1"/>
    <col min="23" max="16384" width="11.44140625" style="14"/>
  </cols>
  <sheetData>
    <row r="1" spans="1:22" ht="35.1" customHeight="1" x14ac:dyDescent="0.3">
      <c r="A1" s="305" t="s">
        <v>1148</v>
      </c>
      <c r="B1" s="305"/>
      <c r="C1" s="305"/>
      <c r="D1" s="305"/>
      <c r="E1" s="305"/>
      <c r="F1" s="305"/>
      <c r="G1" s="305"/>
      <c r="H1" s="305"/>
      <c r="I1" s="305"/>
      <c r="J1" s="305"/>
      <c r="K1" s="305"/>
      <c r="L1" s="305"/>
      <c r="M1" s="305"/>
      <c r="N1" s="305"/>
      <c r="O1" s="305"/>
      <c r="P1" s="305"/>
      <c r="Q1" s="305"/>
      <c r="R1" s="305"/>
      <c r="S1" s="305"/>
      <c r="T1" s="305"/>
      <c r="U1" s="305"/>
      <c r="V1" s="305"/>
    </row>
    <row r="3" spans="1:22" ht="14.25" customHeight="1" x14ac:dyDescent="0.3">
      <c r="A3" s="306" t="s">
        <v>1149</v>
      </c>
      <c r="B3" s="306"/>
      <c r="C3" s="306"/>
      <c r="D3" s="306"/>
      <c r="E3" s="306"/>
      <c r="F3" s="306"/>
      <c r="G3" s="306"/>
      <c r="H3" s="306"/>
      <c r="I3" s="306"/>
      <c r="J3" s="306"/>
      <c r="K3" s="306"/>
      <c r="L3" s="306"/>
      <c r="M3" s="306"/>
      <c r="N3" s="306"/>
      <c r="O3" s="306"/>
      <c r="P3" s="306"/>
      <c r="Q3" s="306"/>
      <c r="R3" s="306"/>
      <c r="S3" s="306"/>
      <c r="T3" s="306"/>
      <c r="U3" s="306"/>
      <c r="V3" s="306"/>
    </row>
    <row r="5" spans="1:22" ht="100.95" customHeight="1" x14ac:dyDescent="0.25">
      <c r="A5" s="214" t="s">
        <v>1150</v>
      </c>
      <c r="B5" s="215" t="s">
        <v>7</v>
      </c>
      <c r="C5" s="216" t="s">
        <v>954</v>
      </c>
      <c r="D5" s="215" t="s">
        <v>8</v>
      </c>
      <c r="E5" s="215" t="s">
        <v>9</v>
      </c>
      <c r="F5" s="217" t="s">
        <v>820</v>
      </c>
      <c r="G5" s="215" t="s">
        <v>987</v>
      </c>
      <c r="H5" s="215" t="s">
        <v>993</v>
      </c>
      <c r="I5" s="215" t="s">
        <v>986</v>
      </c>
      <c r="J5" s="215" t="s">
        <v>994</v>
      </c>
      <c r="K5" s="215" t="s">
        <v>555</v>
      </c>
      <c r="L5" s="215" t="s">
        <v>874</v>
      </c>
      <c r="M5" s="216" t="s">
        <v>10</v>
      </c>
      <c r="N5" s="218" t="s">
        <v>11</v>
      </c>
      <c r="O5" s="218" t="s">
        <v>12</v>
      </c>
      <c r="P5" s="218" t="s">
        <v>855</v>
      </c>
      <c r="Q5" s="218" t="s">
        <v>16</v>
      </c>
      <c r="R5" s="218" t="s">
        <v>13</v>
      </c>
      <c r="S5" s="218" t="s">
        <v>817</v>
      </c>
      <c r="T5" s="218" t="s">
        <v>1151</v>
      </c>
      <c r="U5" s="219" t="s">
        <v>2</v>
      </c>
      <c r="V5" s="218" t="s">
        <v>269</v>
      </c>
    </row>
    <row r="6" spans="1:22" ht="35.4" customHeight="1" x14ac:dyDescent="0.3">
      <c r="A6" s="220"/>
      <c r="B6" s="221"/>
      <c r="C6" s="222"/>
      <c r="D6" s="221"/>
      <c r="E6" s="221"/>
      <c r="F6" s="223"/>
      <c r="G6" s="221"/>
      <c r="H6" s="221"/>
      <c r="I6" s="221"/>
      <c r="J6" s="221"/>
      <c r="K6" s="221"/>
      <c r="L6" s="221"/>
      <c r="M6" s="222"/>
      <c r="N6" s="224"/>
      <c r="O6" s="224"/>
      <c r="P6" s="224"/>
      <c r="Q6" s="224"/>
      <c r="R6" s="224"/>
      <c r="S6" s="224"/>
      <c r="T6" s="224"/>
      <c r="U6" s="225"/>
      <c r="V6" s="224"/>
    </row>
    <row r="7" spans="1:22" ht="30.75" customHeight="1" x14ac:dyDescent="0.3">
      <c r="A7" s="226" t="s">
        <v>1152</v>
      </c>
      <c r="B7" s="227">
        <f>SUM((COUNTIF(A.thermique!$D$6:$D$998, 1)*3),(COUNTIF(A.thermique!$D$6:$D$998, 2)*2),(COUNTIF(A.thermique!$D$6:$D$998, 3)*1),(COUNTIF(A.thermique!$D$6:$D$998, "#")*0.5))</f>
        <v>6</v>
      </c>
      <c r="C7" s="227">
        <f>SUM((COUNTIF(Biologique!$D$3:$D$1051, 1)*3),(COUNTIF(Biologique!$D$3:$D$1051, 2)*2),(COUNTIF(Biologique!$D$3:$D$1051, 3)*1),(COUNTIF(Biologique!$D$3:$D$1051, "#")*0.5))</f>
        <v>2</v>
      </c>
      <c r="D7" s="227">
        <f>SUM((COUNTIF(Bruit!$D$3:$D$1004, 1)*3),(COUNTIF(Bruit!$D$3:$D$1004, 2)*2),(COUNTIF(Bruit!$D$3:$D$1004, 3)*1),(COUNTIF(Bruit!$D$3:$D$1004, "#")*0.5))</f>
        <v>3.5</v>
      </c>
      <c r="E7" s="227">
        <f>SUM((COUNTIF(Chimique!$D$3:$D$1001, 1)*3),(COUNTIF(Chimique!$D$3:$D$1001, 2)*2),(COUNTIF(Chimique!$D$3:$D$1001, 3)*1),(COUNTIF(Chimique!$D$3:$D$1001, "#")*0.5))</f>
        <v>0</v>
      </c>
      <c r="F7" s="227">
        <f>SUM((COUNTIF(Conditions!$D$3:$D$1000, 1)*3),(COUNTIF(Conditions!$D$3:$D$1000, 2)*2),(COUNTIF(Conditions!$D$3:$D$1000, 3)*1),(COUNTIF(Conditions!$D$3:$D$1000, "#")*0.5))</f>
        <v>0</v>
      </c>
      <c r="G7" s="227">
        <f>SUM((COUNTIF(Eclairage!$D$3:$D$1000, 1)*3),(COUNTIF(Eclairage!$D$3:$D$1000, 2)*2),(COUNTIF(Eclairage!$D$3:$D$1000, 3)*1),(COUNTIF(Eclairage!$D$3:$D$1000, "#")*0.5))</f>
        <v>0</v>
      </c>
      <c r="H7" s="227">
        <f>SUM((COUNTIF(Ecran!$D$3:$D$1000, 1)*3),(COUNTIF(Ecran!$D$3:$D$1000, 2)*2),(COUNTIF(Ecran!$D$3:$D$1000, 3)*1),(COUNTIF(Ecran!$D$3:$D$1000, "#")*0.5))</f>
        <v>0</v>
      </c>
      <c r="I7" s="227">
        <f>SUM((COUNTIF(Electricité!$D$3:$D$1002, 1)*3),(COUNTIF(Electricité!$D$3:$D$1002, 2)*2),(COUNTIF(Electricité!$D$3:$D$1002, 3)*1),(COUNTIF(Electricité!$D$3:$D$1002, "#")*0.5))</f>
        <v>0</v>
      </c>
      <c r="J7" s="227">
        <f>SUM((COUNTIF(Equipements!$D$3:$D$1006, 1)*3),(COUNTIF(Equipements!$D$3:$D$1006, 2)*2),(COUNTIF(Equipements!$D$3:$D$1006, 3)*1),(COUNTIF(Equipements!$D$3:$D$1006, "#")*0.5))</f>
        <v>0</v>
      </c>
      <c r="K7" s="227">
        <f>SUM((COUNTIF(Hauteur!$D$3:$D$999, 1)*3),(COUNTIF(Hauteur!$D$3:$D$999, 2)*2),(COUNTIF(Hauteur!$D$3:$D$999, 3)*1),(COUNTIF(Hauteur!$D$3:$D$999, "#")*0.5))</f>
        <v>0</v>
      </c>
      <c r="L7" s="227">
        <f>SUM((COUNTIF(Heurt!$D$3:$D$1000, 1)*3),(COUNTIF(Heurt!$D$3:$D$1000, 2)*2),(COUNTIF(Heurt!$D$3:$D$1000, 3)*1),(COUNTIF(Heurt!$D$3:$D$1000, "#")*0.5))</f>
        <v>0</v>
      </c>
      <c r="M7" s="267"/>
      <c r="N7" s="227">
        <f>SUM((COUNTIF(Incendie!$D$3:$D$1002, 1)*3),(COUNTIF(Incendie!$D$3:$D$1002, 2)*2),(COUNTIF(Incendie!$D$3:$D$1002, 3)*1),(COUNTIF(Incendie!$D$3:$D$1002, "#")*0.5))</f>
        <v>0</v>
      </c>
      <c r="O7" s="267"/>
      <c r="P7" s="227">
        <f>SUM((COUNTIF(Manutention!$D$3:$D$1001, 1)*3),(COUNTIF(Manutention!$D$3:$D$1001, 2)*2),(COUNTIF(Manutention!$D$3:$D$1001, 3)*1),(COUNTIF(Manutention!$D$3:$D$1001, "#")*0.5))</f>
        <v>0</v>
      </c>
      <c r="Q7" s="267"/>
      <c r="R7" s="227">
        <f>SUM((COUNTIF(Rayonnement!$D$3:$D$1026, 1)*3),(COUNTIF(Rayonnement!$D$3:$D$1026, 2)*2),(COUNTIF(Rayonnement!$D$3:$D$1026, 3)*1),(COUNTIF(Rayonnement!$D$3:$D$1026, "#")*0.5))</f>
        <v>0</v>
      </c>
      <c r="S7" s="227">
        <f>SUM((COUNTIF(Routier!$D$3:$D$1043, 1)*3),(COUNTIF(Routier!$D$3:$D$1043, 2)*2),(COUNTIF(Routier!$D$3:$D$1043, 3)*1),(COUNTIF(Routier!$D$3:$D$1043, "#")*0.5))</f>
        <v>0</v>
      </c>
      <c r="T7" s="227">
        <f>SUM((COUNTIF(RPS!$D$3:$D$1002, 1)*3),(COUNTIF(RPS!$D$3:$D$1002, 2)*2),(COUNTIF(RPS!$D$3:$D$1002, 3)*1),(COUNTIF(RPS!$D$3:$D$1002, "#")*0.5))</f>
        <v>0</v>
      </c>
      <c r="U7" s="227">
        <f>SUM((COUNTIF(Secours!$D$3:$D$1000, 1)*3),(COUNTIF(Secours!$D$3:$D$1000, 2)*2),(COUNTIF(Secours!$D$3:$D$1000, 3)*1),(COUNTIF(Secours!$D$3:$D$1000, "#")*0.5))</f>
        <v>0</v>
      </c>
      <c r="V7" s="267"/>
    </row>
    <row r="8" spans="1:22" s="144" customFormat="1" ht="31.5" customHeight="1" x14ac:dyDescent="0.3">
      <c r="A8" s="228" t="s">
        <v>1153</v>
      </c>
      <c r="B8" s="98">
        <f t="shared" ref="B8:P8" si="0">RANK(B7,$B$7:$V$7)</f>
        <v>1</v>
      </c>
      <c r="C8" s="98">
        <f t="shared" si="0"/>
        <v>3</v>
      </c>
      <c r="D8" s="98">
        <f t="shared" si="0"/>
        <v>2</v>
      </c>
      <c r="E8" s="98">
        <f t="shared" si="0"/>
        <v>4</v>
      </c>
      <c r="F8" s="98">
        <f t="shared" si="0"/>
        <v>4</v>
      </c>
      <c r="G8" s="98">
        <f t="shared" si="0"/>
        <v>4</v>
      </c>
      <c r="H8" s="98">
        <f t="shared" si="0"/>
        <v>4</v>
      </c>
      <c r="I8" s="98">
        <f t="shared" si="0"/>
        <v>4</v>
      </c>
      <c r="J8" s="98">
        <f t="shared" si="0"/>
        <v>4</v>
      </c>
      <c r="K8" s="98">
        <f t="shared" si="0"/>
        <v>4</v>
      </c>
      <c r="L8" s="98">
        <f t="shared" si="0"/>
        <v>4</v>
      </c>
      <c r="M8" s="268"/>
      <c r="N8" s="98">
        <f t="shared" si="0"/>
        <v>4</v>
      </c>
      <c r="O8" s="268"/>
      <c r="P8" s="98">
        <f t="shared" si="0"/>
        <v>4</v>
      </c>
      <c r="Q8" s="268"/>
      <c r="R8" s="98">
        <f>RANK(R7,$B$7:$V$7)</f>
        <v>4</v>
      </c>
      <c r="S8" s="98">
        <f>RANK(S7,$B$7:$V$7)</f>
        <v>4</v>
      </c>
      <c r="T8" s="98">
        <f>RANK(T7,$B$7:$V$7)</f>
        <v>4</v>
      </c>
      <c r="U8" s="98">
        <f>RANK(U7,$B$7:$V$7)</f>
        <v>4</v>
      </c>
      <c r="V8" s="268"/>
    </row>
    <row r="9" spans="1:22" ht="18" hidden="1" x14ac:dyDescent="0.15">
      <c r="A9" s="61"/>
      <c r="B9" s="229" t="s">
        <v>1154</v>
      </c>
      <c r="C9" s="229" t="s">
        <v>1155</v>
      </c>
      <c r="D9" s="229" t="s">
        <v>1156</v>
      </c>
      <c r="E9" s="229" t="s">
        <v>1157</v>
      </c>
      <c r="F9" s="229" t="s">
        <v>1158</v>
      </c>
      <c r="G9" s="229" t="s">
        <v>1159</v>
      </c>
      <c r="H9" s="229" t="s">
        <v>1160</v>
      </c>
      <c r="I9" s="229" t="s">
        <v>1161</v>
      </c>
      <c r="J9" s="229" t="s">
        <v>1162</v>
      </c>
      <c r="K9" s="229" t="s">
        <v>1163</v>
      </c>
      <c r="L9" s="229" t="s">
        <v>1164</v>
      </c>
      <c r="M9" s="229" t="s">
        <v>1165</v>
      </c>
      <c r="N9" s="229" t="s">
        <v>1166</v>
      </c>
      <c r="O9" s="229" t="s">
        <v>1167</v>
      </c>
      <c r="P9" s="229" t="s">
        <v>1168</v>
      </c>
      <c r="Q9" s="229" t="s">
        <v>1169</v>
      </c>
      <c r="R9" s="229" t="s">
        <v>1170</v>
      </c>
      <c r="S9" s="229" t="s">
        <v>1171</v>
      </c>
      <c r="T9" s="229" t="s">
        <v>1172</v>
      </c>
      <c r="U9" s="229" t="s">
        <v>1173</v>
      </c>
      <c r="V9" s="229" t="s">
        <v>1174</v>
      </c>
    </row>
    <row r="13" spans="1:22" ht="13.2" customHeight="1" x14ac:dyDescent="0.3"/>
    <row r="24" spans="1:22" x14ac:dyDescent="0.3">
      <c r="A24" s="361" t="s">
        <v>1175</v>
      </c>
      <c r="B24" s="361"/>
      <c r="C24" s="361"/>
    </row>
    <row r="25" spans="1:22" x14ac:dyDescent="0.3">
      <c r="A25" s="361"/>
      <c r="B25" s="361"/>
      <c r="C25" s="361"/>
    </row>
    <row r="26" spans="1:22" x14ac:dyDescent="0.3">
      <c r="A26" s="361"/>
      <c r="B26" s="361"/>
      <c r="C26" s="361"/>
    </row>
    <row r="27" spans="1:22" x14ac:dyDescent="0.3">
      <c r="A27" s="361"/>
      <c r="B27" s="361"/>
      <c r="C27" s="361"/>
    </row>
    <row r="31" spans="1:22" x14ac:dyDescent="0.3">
      <c r="A31" s="362" t="s">
        <v>1176</v>
      </c>
      <c r="B31" s="362"/>
      <c r="C31" s="362"/>
      <c r="D31" s="362"/>
      <c r="E31" s="362"/>
      <c r="F31" s="362"/>
      <c r="G31" s="362"/>
      <c r="H31" s="362"/>
      <c r="I31" s="362"/>
      <c r="J31" s="362"/>
      <c r="K31" s="362"/>
      <c r="L31" s="362"/>
      <c r="M31" s="362"/>
      <c r="N31" s="362"/>
      <c r="O31" s="362"/>
      <c r="P31" s="362"/>
      <c r="Q31" s="362"/>
      <c r="R31" s="362"/>
      <c r="S31" s="362"/>
      <c r="T31" s="362"/>
      <c r="U31" s="362"/>
      <c r="V31" s="362"/>
    </row>
    <row r="32" spans="1:22" x14ac:dyDescent="0.3">
      <c r="A32" s="230"/>
      <c r="B32" s="230"/>
      <c r="C32" s="230"/>
      <c r="D32" s="230"/>
      <c r="E32" s="230"/>
      <c r="F32" s="230"/>
      <c r="G32" s="230"/>
      <c r="H32" s="230"/>
      <c r="I32" s="230"/>
      <c r="J32" s="230"/>
      <c r="K32" s="230"/>
      <c r="L32" s="230"/>
      <c r="M32" s="230"/>
      <c r="N32" s="230"/>
      <c r="O32" s="230"/>
      <c r="P32" s="230"/>
      <c r="Q32" s="230"/>
      <c r="R32" s="230"/>
      <c r="S32" s="230"/>
      <c r="T32" s="230"/>
      <c r="U32" s="230"/>
      <c r="V32" s="230"/>
    </row>
    <row r="33" spans="1:22" x14ac:dyDescent="0.3">
      <c r="A33" s="230"/>
      <c r="B33" s="230"/>
      <c r="C33" s="230"/>
      <c r="D33" s="230"/>
      <c r="E33" s="230"/>
      <c r="F33" s="230"/>
      <c r="G33" s="230"/>
      <c r="H33" s="230"/>
      <c r="I33" s="230"/>
      <c r="J33" s="230"/>
      <c r="K33" s="230"/>
      <c r="L33" s="230"/>
      <c r="M33" s="230"/>
      <c r="N33" s="230"/>
      <c r="O33" s="230"/>
      <c r="P33" s="230"/>
      <c r="Q33" s="230"/>
      <c r="R33" s="230"/>
      <c r="S33" s="230"/>
      <c r="T33" s="230"/>
      <c r="U33" s="230"/>
      <c r="V33" s="230"/>
    </row>
    <row r="34" spans="1:22" x14ac:dyDescent="0.3">
      <c r="A34" s="230"/>
      <c r="B34" s="230"/>
      <c r="C34" s="230"/>
      <c r="D34" s="230"/>
      <c r="E34" s="230"/>
      <c r="F34" s="230"/>
      <c r="G34" s="230"/>
      <c r="H34" s="230"/>
      <c r="I34" s="230"/>
      <c r="J34" s="230"/>
      <c r="K34" s="230"/>
      <c r="L34" s="230"/>
      <c r="M34" s="230"/>
      <c r="N34" s="230"/>
      <c r="O34" s="230"/>
      <c r="P34" s="230"/>
      <c r="Q34" s="230"/>
      <c r="R34" s="230"/>
      <c r="S34" s="230"/>
      <c r="T34" s="230"/>
      <c r="U34" s="230"/>
      <c r="V34" s="230"/>
    </row>
    <row r="36" spans="1:22" ht="14.4" customHeight="1" x14ac:dyDescent="0.3">
      <c r="A36" s="231"/>
      <c r="B36" s="232"/>
      <c r="C36" s="363" t="s">
        <v>1177</v>
      </c>
      <c r="D36" s="363"/>
      <c r="E36" s="363"/>
      <c r="F36" s="364"/>
    </row>
    <row r="37" spans="1:22" ht="51.6" customHeight="1" x14ac:dyDescent="0.3">
      <c r="A37" s="233" t="s">
        <v>1178</v>
      </c>
      <c r="B37" s="234" t="s">
        <v>1179</v>
      </c>
      <c r="C37" s="235" t="s">
        <v>1180</v>
      </c>
      <c r="D37" s="236" t="s">
        <v>1181</v>
      </c>
      <c r="E37" s="273" t="s">
        <v>1238</v>
      </c>
      <c r="F37" s="237" t="s">
        <v>1194</v>
      </c>
    </row>
    <row r="38" spans="1:22" ht="16.95" customHeight="1" x14ac:dyDescent="0.3">
      <c r="A38" s="220"/>
      <c r="B38" s="238"/>
      <c r="C38" s="260" t="s">
        <v>100</v>
      </c>
      <c r="D38" s="261" t="s">
        <v>99</v>
      </c>
      <c r="E38" s="239" t="s">
        <v>1182</v>
      </c>
      <c r="F38" s="240"/>
    </row>
    <row r="39" spans="1:22" x14ac:dyDescent="0.3">
      <c r="A39" s="226" t="s">
        <v>1183</v>
      </c>
      <c r="B39" s="227">
        <v>0</v>
      </c>
      <c r="C39" s="227">
        <v>0</v>
      </c>
      <c r="D39" s="227">
        <v>0</v>
      </c>
      <c r="E39" s="227">
        <v>0</v>
      </c>
      <c r="F39" s="241">
        <f>SUM(C39:E39)</f>
        <v>0</v>
      </c>
    </row>
    <row r="40" spans="1:22" ht="13.8" thickBot="1" x14ac:dyDescent="0.35">
      <c r="A40" s="228" t="s">
        <v>1184</v>
      </c>
      <c r="B40" s="50">
        <f>COUNTIF(Activités!$B:$B,"Effectif total :")</f>
        <v>4</v>
      </c>
      <c r="C40" s="50">
        <f>SUMIF(Activités!$B:$B,"Effectif total :",Activités!$C:$C)</f>
        <v>1</v>
      </c>
      <c r="D40" s="50">
        <f>SUMIF(Activités!$B:$B,"Effectif total :",Activités!$D:$D)</f>
        <v>1</v>
      </c>
      <c r="E40" s="50">
        <f>SUMIF(Activités!$B:$B,"Effectif total :",Activités!$E:$E)</f>
        <v>1</v>
      </c>
      <c r="F40" s="98">
        <f>SUM(C40:E40)</f>
        <v>3</v>
      </c>
    </row>
    <row r="41" spans="1:22" x14ac:dyDescent="0.3">
      <c r="A41" s="242" t="s">
        <v>1185</v>
      </c>
      <c r="B41" s="243">
        <f>B40-B39</f>
        <v>4</v>
      </c>
      <c r="C41" s="243">
        <f t="shared" ref="C41:F41" si="1">C40-C39</f>
        <v>1</v>
      </c>
      <c r="D41" s="243">
        <f t="shared" si="1"/>
        <v>1</v>
      </c>
      <c r="E41" s="243">
        <f t="shared" si="1"/>
        <v>1</v>
      </c>
      <c r="F41" s="243">
        <f t="shared" si="1"/>
        <v>3</v>
      </c>
    </row>
    <row r="42" spans="1:22" x14ac:dyDescent="0.3">
      <c r="A42" s="244"/>
      <c r="B42" s="245"/>
      <c r="C42" s="245"/>
      <c r="D42" s="245"/>
      <c r="E42" s="245"/>
      <c r="F42" s="244"/>
    </row>
    <row r="43" spans="1:22" x14ac:dyDescent="0.3">
      <c r="A43" s="244"/>
      <c r="B43" s="245"/>
      <c r="C43" s="245"/>
      <c r="D43" s="245"/>
      <c r="E43" s="245"/>
      <c r="F43" s="244"/>
    </row>
    <row r="44" spans="1:22" x14ac:dyDescent="0.3">
      <c r="A44" s="244"/>
      <c r="B44" s="245"/>
      <c r="C44" s="245"/>
      <c r="D44" s="245"/>
      <c r="E44" s="245"/>
      <c r="F44" s="244"/>
    </row>
    <row r="45" spans="1:22" x14ac:dyDescent="0.3">
      <c r="A45" s="244"/>
      <c r="B45" s="245"/>
      <c r="C45" s="245"/>
      <c r="D45" s="245"/>
      <c r="E45" s="245"/>
      <c r="F45" s="244"/>
    </row>
    <row r="46" spans="1:22" x14ac:dyDescent="0.3">
      <c r="A46" s="244"/>
      <c r="B46" s="245"/>
      <c r="C46" s="245"/>
      <c r="D46" s="245"/>
      <c r="E46" s="245"/>
      <c r="F46" s="244"/>
    </row>
    <row r="47" spans="1:22" x14ac:dyDescent="0.3">
      <c r="A47" s="244"/>
      <c r="B47" s="245"/>
      <c r="C47" s="245"/>
      <c r="D47" s="245"/>
      <c r="E47" s="245"/>
      <c r="F47" s="244"/>
    </row>
    <row r="49" spans="1:22" ht="55.2" customHeight="1" x14ac:dyDescent="0.3">
      <c r="A49" s="228" t="s">
        <v>1208</v>
      </c>
      <c r="B49" s="246" t="s">
        <v>1186</v>
      </c>
      <c r="C49" s="247" t="s">
        <v>1187</v>
      </c>
      <c r="D49" s="248" t="s">
        <v>1188</v>
      </c>
      <c r="E49" s="249" t="s">
        <v>1189</v>
      </c>
      <c r="F49" s="250" t="s">
        <v>1190</v>
      </c>
      <c r="J49" s="205"/>
      <c r="K49" s="205"/>
      <c r="L49" s="205"/>
      <c r="M49" s="205"/>
      <c r="N49" s="205"/>
      <c r="O49" s="205"/>
      <c r="P49" s="205"/>
      <c r="Q49" s="205"/>
      <c r="R49" s="205"/>
      <c r="S49" s="205"/>
      <c r="T49" s="205"/>
      <c r="U49" s="205"/>
    </row>
    <row r="50" spans="1:22" x14ac:dyDescent="0.3">
      <c r="A50" s="228" t="s">
        <v>1183</v>
      </c>
      <c r="B50" s="50">
        <v>0</v>
      </c>
      <c r="C50" s="50">
        <v>0</v>
      </c>
      <c r="D50" s="50">
        <v>0</v>
      </c>
      <c r="E50" s="98">
        <f>SUM(B50:D50)</f>
        <v>0</v>
      </c>
      <c r="F50" s="50">
        <v>0</v>
      </c>
      <c r="J50" s="205"/>
      <c r="K50" s="205"/>
      <c r="L50" s="205"/>
      <c r="M50" s="205"/>
      <c r="N50" s="205"/>
      <c r="O50" s="205"/>
      <c r="P50" s="205"/>
      <c r="Q50" s="205"/>
      <c r="R50" s="205"/>
      <c r="S50" s="205"/>
      <c r="T50" s="205"/>
      <c r="U50" s="205"/>
    </row>
    <row r="51" spans="1:22" ht="13.8" thickBot="1" x14ac:dyDescent="0.35">
      <c r="A51" s="251" t="s">
        <v>1184</v>
      </c>
      <c r="B51" s="200">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200">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200">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52">
        <f>SUM(B51:D51)</f>
        <v>5</v>
      </c>
      <c r="F51" s="200">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205"/>
      <c r="K51" s="205"/>
      <c r="L51" s="205"/>
      <c r="M51" s="205"/>
      <c r="N51" s="205"/>
      <c r="O51" s="205"/>
      <c r="P51" s="205"/>
      <c r="Q51" s="205"/>
      <c r="R51" s="205"/>
      <c r="S51" s="205"/>
      <c r="T51" s="205"/>
      <c r="U51" s="205"/>
    </row>
    <row r="52" spans="1:22" x14ac:dyDescent="0.3">
      <c r="A52" s="242" t="s">
        <v>1185</v>
      </c>
      <c r="B52" s="243">
        <f>B51-B50</f>
        <v>2</v>
      </c>
      <c r="C52" s="243">
        <f t="shared" ref="C52:F52" si="2">C51-C50</f>
        <v>2</v>
      </c>
      <c r="D52" s="243">
        <f t="shared" si="2"/>
        <v>1</v>
      </c>
      <c r="E52" s="243">
        <f t="shared" si="2"/>
        <v>5</v>
      </c>
      <c r="F52" s="243">
        <f t="shared" si="2"/>
        <v>1</v>
      </c>
      <c r="J52" s="205"/>
      <c r="K52" s="205"/>
      <c r="L52" s="205"/>
      <c r="M52" s="205"/>
      <c r="N52" s="205"/>
      <c r="O52" s="205"/>
      <c r="P52" s="205"/>
      <c r="Q52" s="205"/>
      <c r="R52" s="205"/>
      <c r="S52" s="205"/>
      <c r="T52" s="205"/>
      <c r="U52" s="205"/>
    </row>
    <row r="57" spans="1:22" x14ac:dyDescent="0.3">
      <c r="A57" s="360" t="s">
        <v>1343</v>
      </c>
      <c r="B57" s="360"/>
      <c r="C57" s="360"/>
      <c r="D57" s="360"/>
      <c r="E57" s="360"/>
      <c r="F57" s="360"/>
      <c r="G57" s="360"/>
      <c r="H57" s="360"/>
      <c r="I57" s="360"/>
      <c r="J57" s="360"/>
      <c r="K57" s="360"/>
      <c r="L57" s="360"/>
      <c r="M57" s="360"/>
      <c r="N57" s="360"/>
      <c r="O57" s="360"/>
      <c r="P57" s="360"/>
      <c r="Q57" s="360"/>
      <c r="R57" s="360"/>
      <c r="S57" s="360"/>
      <c r="T57" s="360"/>
      <c r="U57" s="360"/>
      <c r="V57" s="360"/>
    </row>
    <row r="59" spans="1:22" ht="102.6" x14ac:dyDescent="0.25">
      <c r="A59" s="266" t="s">
        <v>1209</v>
      </c>
      <c r="B59" s="215" t="s">
        <v>7</v>
      </c>
      <c r="C59" s="216" t="s">
        <v>954</v>
      </c>
      <c r="D59" s="215" t="s">
        <v>8</v>
      </c>
      <c r="E59" s="215" t="s">
        <v>9</v>
      </c>
      <c r="F59" s="253" t="s">
        <v>820</v>
      </c>
      <c r="G59" s="215" t="s">
        <v>987</v>
      </c>
      <c r="H59" s="215" t="s">
        <v>993</v>
      </c>
      <c r="I59" s="215" t="s">
        <v>986</v>
      </c>
      <c r="J59" s="215" t="s">
        <v>994</v>
      </c>
      <c r="K59" s="215" t="s">
        <v>555</v>
      </c>
      <c r="L59" s="215" t="s">
        <v>874</v>
      </c>
      <c r="M59" s="216" t="s">
        <v>10</v>
      </c>
      <c r="N59" s="218" t="s">
        <v>11</v>
      </c>
      <c r="O59" s="218" t="s">
        <v>12</v>
      </c>
      <c r="P59" s="218" t="s">
        <v>855</v>
      </c>
      <c r="Q59" s="218" t="s">
        <v>16</v>
      </c>
      <c r="R59" s="218" t="s">
        <v>13</v>
      </c>
      <c r="S59" s="218" t="s">
        <v>817</v>
      </c>
      <c r="T59" s="218" t="s">
        <v>1151</v>
      </c>
      <c r="U59" s="254" t="s">
        <v>2</v>
      </c>
      <c r="V59" s="218" t="s">
        <v>269</v>
      </c>
    </row>
    <row r="60" spans="1:22" ht="38.4" customHeight="1" x14ac:dyDescent="0.3">
      <c r="A60" s="255"/>
      <c r="B60" s="224"/>
      <c r="C60" s="222"/>
      <c r="D60" s="222"/>
      <c r="E60" s="222"/>
      <c r="F60" s="256"/>
      <c r="G60" s="222"/>
      <c r="H60" s="222"/>
      <c r="I60" s="222"/>
      <c r="J60" s="222"/>
      <c r="K60" s="222"/>
      <c r="L60" s="222"/>
      <c r="M60" s="222"/>
      <c r="N60" s="222"/>
      <c r="O60" s="222"/>
      <c r="P60" s="222"/>
      <c r="Q60" s="222"/>
      <c r="R60" s="222"/>
      <c r="S60" s="222"/>
      <c r="T60" s="222"/>
      <c r="U60" s="256"/>
      <c r="V60" s="222"/>
    </row>
    <row r="61" spans="1:22" x14ac:dyDescent="0.3">
      <c r="A61" s="226" t="s">
        <v>1183</v>
      </c>
      <c r="B61" s="227">
        <v>0</v>
      </c>
      <c r="C61" s="227">
        <v>0</v>
      </c>
      <c r="D61" s="227">
        <v>0</v>
      </c>
      <c r="E61" s="227">
        <v>0</v>
      </c>
      <c r="F61" s="227">
        <v>0</v>
      </c>
      <c r="G61" s="227">
        <v>0</v>
      </c>
      <c r="H61" s="227">
        <v>0</v>
      </c>
      <c r="I61" s="227">
        <v>0</v>
      </c>
      <c r="J61" s="227">
        <v>0</v>
      </c>
      <c r="K61" s="227">
        <v>0</v>
      </c>
      <c r="L61" s="227">
        <v>0</v>
      </c>
      <c r="M61" s="267"/>
      <c r="N61" s="227">
        <v>0</v>
      </c>
      <c r="O61" s="267"/>
      <c r="P61" s="227">
        <v>0</v>
      </c>
      <c r="Q61" s="267"/>
      <c r="R61" s="227">
        <v>0</v>
      </c>
      <c r="S61" s="227">
        <v>0</v>
      </c>
      <c r="T61" s="227">
        <v>0</v>
      </c>
      <c r="U61" s="227">
        <v>0</v>
      </c>
      <c r="V61" s="267"/>
    </row>
    <row r="62" spans="1:22" ht="13.8" thickBot="1" x14ac:dyDescent="0.35">
      <c r="A62" s="257" t="s">
        <v>1184</v>
      </c>
      <c r="B62" s="258">
        <f>COUNTA(A.thermique!$D$7:$D$1000)</f>
        <v>3</v>
      </c>
      <c r="C62" s="258">
        <f>COUNTA(Biologique!$D$4:$D$1050)</f>
        <v>1</v>
      </c>
      <c r="D62" s="258">
        <f>COUNTA(Bruit!$D$4:$D$1002)</f>
        <v>2</v>
      </c>
      <c r="E62" s="258">
        <f>COUNTA(Chimique!$D$4:$D$1000)</f>
        <v>0</v>
      </c>
      <c r="F62" s="258">
        <f>COUNTA(Conditions!$D$4:$D$1000)</f>
        <v>0</v>
      </c>
      <c r="G62" s="258">
        <f>COUNTA(Eclairage!$D$4:$D$1000)</f>
        <v>0</v>
      </c>
      <c r="H62" s="258">
        <f>COUNTA(Ecran!$D$4:$D$1000)</f>
        <v>0</v>
      </c>
      <c r="I62" s="258">
        <f>COUNTA(Electricité!$D$4:$D$1000)</f>
        <v>0</v>
      </c>
      <c r="J62" s="258">
        <f>COUNTA(Equipements!$D$4:$D$1000)</f>
        <v>0</v>
      </c>
      <c r="K62" s="258">
        <f>COUNTA(Hauteur!$D$4:$D$1000)</f>
        <v>0</v>
      </c>
      <c r="L62" s="258">
        <f>COUNTA(Heurt!$D$4:$D$1000)</f>
        <v>0</v>
      </c>
      <c r="M62" s="269"/>
      <c r="N62" s="258">
        <f>COUNTA(Incendie!$D$4:$D$1000)</f>
        <v>0</v>
      </c>
      <c r="O62" s="269"/>
      <c r="P62" s="258">
        <f>COUNTA(Manutention!$D$4:$D$1000)</f>
        <v>0</v>
      </c>
      <c r="Q62" s="269"/>
      <c r="R62" s="258">
        <f>COUNTA(Rayonnement!$D$4:$D$1004)</f>
        <v>0</v>
      </c>
      <c r="S62" s="258">
        <f>COUNTA(Routier!$D$4:$D$1021)</f>
        <v>0</v>
      </c>
      <c r="T62" s="258">
        <f>COUNTA(RPS!$D$4:$D$1003)</f>
        <v>0</v>
      </c>
      <c r="U62" s="258">
        <f>COUNTA(Secours!$D$4:$D$1000)</f>
        <v>0</v>
      </c>
      <c r="V62" s="269"/>
    </row>
    <row r="63" spans="1:22" x14ac:dyDescent="0.3">
      <c r="A63" s="242" t="s">
        <v>1185</v>
      </c>
      <c r="B63" s="243">
        <f>B62-B61</f>
        <v>3</v>
      </c>
      <c r="C63" s="243">
        <f t="shared" ref="C63:U63" si="3">C62-C61</f>
        <v>1</v>
      </c>
      <c r="D63" s="243">
        <f t="shared" si="3"/>
        <v>2</v>
      </c>
      <c r="E63" s="243">
        <f t="shared" si="3"/>
        <v>0</v>
      </c>
      <c r="F63" s="243">
        <f t="shared" si="3"/>
        <v>0</v>
      </c>
      <c r="G63" s="243">
        <f t="shared" si="3"/>
        <v>0</v>
      </c>
      <c r="H63" s="243">
        <f t="shared" si="3"/>
        <v>0</v>
      </c>
      <c r="I63" s="243">
        <f t="shared" si="3"/>
        <v>0</v>
      </c>
      <c r="J63" s="243">
        <f t="shared" si="3"/>
        <v>0</v>
      </c>
      <c r="K63" s="243">
        <f t="shared" si="3"/>
        <v>0</v>
      </c>
      <c r="L63" s="243">
        <f t="shared" si="3"/>
        <v>0</v>
      </c>
      <c r="M63" s="270"/>
      <c r="N63" s="243">
        <f t="shared" si="3"/>
        <v>0</v>
      </c>
      <c r="O63" s="270"/>
      <c r="P63" s="243">
        <f t="shared" si="3"/>
        <v>0</v>
      </c>
      <c r="Q63" s="270"/>
      <c r="R63" s="243">
        <f t="shared" si="3"/>
        <v>0</v>
      </c>
      <c r="S63" s="243">
        <f t="shared" si="3"/>
        <v>0</v>
      </c>
      <c r="T63" s="243">
        <f t="shared" si="3"/>
        <v>0</v>
      </c>
      <c r="U63" s="243">
        <f t="shared" si="3"/>
        <v>0</v>
      </c>
      <c r="V63" s="270"/>
    </row>
  </sheetData>
  <mergeCells count="6">
    <mergeCell ref="A57:V57"/>
    <mergeCell ref="A1:V1"/>
    <mergeCell ref="A3:V3"/>
    <mergeCell ref="A24:C27"/>
    <mergeCell ref="A31:V31"/>
    <mergeCell ref="C36:F36"/>
  </mergeCells>
  <conditionalFormatting sqref="B8:P8 R8:U8">
    <cfRule type="colorScale" priority="3">
      <colorScale>
        <cfvo type="min"/>
        <cfvo type="percentile" val="50"/>
        <cfvo type="max"/>
        <color rgb="FFF8696B"/>
        <color rgb="FFFFEB84"/>
        <color rgb="FF63BE7B"/>
      </colorScale>
    </cfRule>
  </conditionalFormatting>
  <conditionalFormatting sqref="Q8">
    <cfRule type="colorScale" priority="2">
      <colorScale>
        <cfvo type="min"/>
        <cfvo type="percentile" val="50"/>
        <cfvo type="max"/>
        <color rgb="FFF8696B"/>
        <color rgb="FFFFEB84"/>
        <color rgb="FF63BE7B"/>
      </colorScale>
    </cfRule>
  </conditionalFormatting>
  <conditionalFormatting sqref="V8">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theme="0" tint="-0.499984740745262"/>
  </sheetPr>
  <dimension ref="A1:M39"/>
  <sheetViews>
    <sheetView view="pageBreakPreview" zoomScaleNormal="100" zoomScaleSheetLayoutView="100" workbookViewId="0">
      <pane ySplit="5" topLeftCell="A6" activePane="bottomLeft" state="frozenSplit"/>
      <selection pane="bottomLeft" activeCell="B18" sqref="B18"/>
    </sheetView>
  </sheetViews>
  <sheetFormatPr baseColWidth="10" defaultColWidth="11.44140625" defaultRowHeight="13.2" x14ac:dyDescent="0.3"/>
  <cols>
    <col min="1" max="1" width="17.6640625" style="14" customWidth="1"/>
    <col min="2" max="2" width="29.6640625" style="14" customWidth="1"/>
    <col min="3" max="13" width="7.33203125" style="14" customWidth="1"/>
    <col min="14" max="16384" width="11.44140625" style="14"/>
  </cols>
  <sheetData>
    <row r="1" spans="1:13" ht="57.75" customHeight="1" x14ac:dyDescent="0.3">
      <c r="A1" s="305" t="s">
        <v>1146</v>
      </c>
      <c r="B1" s="305"/>
      <c r="C1" s="305"/>
      <c r="D1" s="305"/>
      <c r="E1" s="305"/>
      <c r="F1" s="305"/>
      <c r="G1" s="305"/>
      <c r="H1" s="305"/>
      <c r="I1" s="305"/>
      <c r="J1" s="305"/>
      <c r="K1" s="305"/>
      <c r="L1" s="305"/>
      <c r="M1" s="305"/>
    </row>
    <row r="3" spans="1:13" ht="27.75" customHeight="1" x14ac:dyDescent="0.3">
      <c r="A3" s="373" t="s">
        <v>1327</v>
      </c>
      <c r="B3" s="374" t="s">
        <v>782</v>
      </c>
      <c r="C3" s="365" t="s">
        <v>1147</v>
      </c>
      <c r="D3" s="366"/>
      <c r="E3" s="366"/>
      <c r="F3" s="366"/>
      <c r="G3" s="366"/>
      <c r="H3" s="366"/>
      <c r="I3" s="366"/>
      <c r="J3" s="366"/>
      <c r="K3" s="366"/>
      <c r="L3" s="366"/>
      <c r="M3" s="367"/>
    </row>
    <row r="4" spans="1:13" ht="15" customHeight="1" x14ac:dyDescent="0.3">
      <c r="A4" s="373"/>
      <c r="B4" s="375"/>
      <c r="C4" s="368" t="s">
        <v>254</v>
      </c>
      <c r="D4" s="370" t="s">
        <v>287</v>
      </c>
      <c r="E4" s="371"/>
      <c r="F4" s="372"/>
      <c r="G4" s="370" t="s">
        <v>288</v>
      </c>
      <c r="H4" s="371"/>
      <c r="I4" s="371"/>
      <c r="J4" s="372"/>
      <c r="K4" s="370" t="s">
        <v>289</v>
      </c>
      <c r="L4" s="371"/>
      <c r="M4" s="372"/>
    </row>
    <row r="5" spans="1:13" ht="105" customHeight="1" x14ac:dyDescent="0.3">
      <c r="A5" s="373"/>
      <c r="B5" s="376"/>
      <c r="C5" s="369"/>
      <c r="D5" s="81" t="s">
        <v>262</v>
      </c>
      <c r="E5" s="81" t="s">
        <v>264</v>
      </c>
      <c r="F5" s="81" t="s">
        <v>269</v>
      </c>
      <c r="G5" s="81" t="s">
        <v>261</v>
      </c>
      <c r="H5" s="81" t="s">
        <v>8</v>
      </c>
      <c r="I5" s="81" t="s">
        <v>263</v>
      </c>
      <c r="J5" s="81" t="s">
        <v>265</v>
      </c>
      <c r="K5" s="81" t="s">
        <v>266</v>
      </c>
      <c r="L5" s="81" t="s">
        <v>267</v>
      </c>
      <c r="M5" s="81" t="s">
        <v>268</v>
      </c>
    </row>
    <row r="6" spans="1:13" x14ac:dyDescent="0.3">
      <c r="A6" s="356" t="s">
        <v>1337</v>
      </c>
      <c r="B6" s="9" t="s">
        <v>790</v>
      </c>
      <c r="C6" s="9"/>
      <c r="D6" s="55"/>
      <c r="E6" s="55"/>
      <c r="F6" s="55"/>
      <c r="G6" s="55"/>
      <c r="H6" s="55"/>
      <c r="I6" s="55"/>
      <c r="J6" s="55"/>
      <c r="K6" s="55"/>
      <c r="L6" s="55"/>
      <c r="M6" s="55"/>
    </row>
    <row r="7" spans="1:13" x14ac:dyDescent="0.3">
      <c r="A7" s="357"/>
      <c r="B7" s="9" t="s">
        <v>1328</v>
      </c>
      <c r="C7" s="9"/>
      <c r="D7" s="55"/>
      <c r="E7" s="55"/>
      <c r="F7" s="55"/>
      <c r="G7" s="55"/>
      <c r="H7" s="55"/>
      <c r="I7" s="55"/>
      <c r="J7" s="55"/>
      <c r="K7" s="55"/>
      <c r="L7" s="55"/>
      <c r="M7" s="55"/>
    </row>
    <row r="8" spans="1:13" x14ac:dyDescent="0.3">
      <c r="A8" s="357"/>
      <c r="B8" s="9" t="s">
        <v>789</v>
      </c>
      <c r="C8" s="9"/>
      <c r="D8" s="55"/>
      <c r="E8" s="55"/>
      <c r="F8" s="55"/>
      <c r="G8" s="55"/>
      <c r="H8" s="55"/>
      <c r="I8" s="55"/>
      <c r="J8" s="55"/>
      <c r="K8" s="55"/>
      <c r="L8" s="55"/>
      <c r="M8" s="55"/>
    </row>
    <row r="9" spans="1:13" x14ac:dyDescent="0.3">
      <c r="A9" s="357"/>
      <c r="B9" s="9" t="s">
        <v>791</v>
      </c>
      <c r="C9" s="9"/>
      <c r="D9" s="55"/>
      <c r="E9" s="55"/>
      <c r="F9" s="55"/>
      <c r="G9" s="55"/>
      <c r="H9" s="55"/>
      <c r="I9" s="55"/>
      <c r="J9" s="55"/>
      <c r="K9" s="55"/>
      <c r="L9" s="55"/>
      <c r="M9" s="55"/>
    </row>
    <row r="10" spans="1:13" x14ac:dyDescent="0.3">
      <c r="A10" s="357"/>
      <c r="B10" s="9" t="s">
        <v>1329</v>
      </c>
      <c r="C10" s="9"/>
      <c r="D10" s="55"/>
      <c r="E10" s="55"/>
      <c r="F10" s="55"/>
      <c r="G10" s="55"/>
      <c r="H10" s="55"/>
      <c r="I10" s="55"/>
      <c r="J10" s="55"/>
      <c r="K10" s="55"/>
      <c r="L10" s="55"/>
      <c r="M10" s="55"/>
    </row>
    <row r="11" spans="1:13" x14ac:dyDescent="0.3">
      <c r="A11" s="357"/>
      <c r="B11" s="9" t="s">
        <v>1330</v>
      </c>
      <c r="C11" s="9"/>
      <c r="D11" s="55"/>
      <c r="E11" s="55"/>
      <c r="F11" s="55"/>
      <c r="G11" s="55"/>
      <c r="H11" s="55"/>
      <c r="I11" s="55"/>
      <c r="J11" s="55"/>
      <c r="K11" s="55"/>
      <c r="L11" s="55"/>
      <c r="M11" s="55"/>
    </row>
    <row r="12" spans="1:13" x14ac:dyDescent="0.3">
      <c r="A12" s="357"/>
      <c r="B12" s="9" t="s">
        <v>793</v>
      </c>
      <c r="C12" s="9"/>
      <c r="D12" s="55"/>
      <c r="E12" s="55"/>
      <c r="F12" s="55"/>
      <c r="G12" s="55"/>
      <c r="H12" s="55"/>
      <c r="I12" s="55"/>
      <c r="J12" s="55"/>
      <c r="K12" s="55"/>
      <c r="L12" s="55"/>
      <c r="M12" s="55"/>
    </row>
    <row r="13" spans="1:13" x14ac:dyDescent="0.3">
      <c r="A13" s="357"/>
      <c r="B13" s="9" t="s">
        <v>798</v>
      </c>
      <c r="C13" s="9"/>
      <c r="D13" s="55"/>
      <c r="E13" s="55"/>
      <c r="F13" s="55"/>
      <c r="G13" s="55"/>
      <c r="H13" s="55"/>
      <c r="I13" s="55"/>
      <c r="J13" s="55"/>
      <c r="K13" s="55"/>
      <c r="L13" s="55"/>
      <c r="M13" s="55"/>
    </row>
    <row r="14" spans="1:13" x14ac:dyDescent="0.3">
      <c r="A14" s="357"/>
      <c r="B14" s="9" t="s">
        <v>1331</v>
      </c>
      <c r="C14" s="9"/>
      <c r="D14" s="55"/>
      <c r="E14" s="55"/>
      <c r="F14" s="55"/>
      <c r="G14" s="55"/>
      <c r="H14" s="55"/>
      <c r="I14" s="55"/>
      <c r="J14" s="55"/>
      <c r="K14" s="55"/>
      <c r="L14" s="55"/>
      <c r="M14" s="55"/>
    </row>
    <row r="15" spans="1:13" x14ac:dyDescent="0.3">
      <c r="A15" s="357"/>
      <c r="B15" s="9" t="s">
        <v>1332</v>
      </c>
      <c r="C15" s="9"/>
      <c r="D15" s="55"/>
      <c r="E15" s="55"/>
      <c r="F15" s="55"/>
      <c r="G15" s="55"/>
      <c r="H15" s="55"/>
      <c r="I15" s="55"/>
      <c r="J15" s="55"/>
      <c r="K15" s="55"/>
      <c r="L15" s="55"/>
      <c r="M15" s="55"/>
    </row>
    <row r="16" spans="1:13" x14ac:dyDescent="0.3">
      <c r="A16" s="357"/>
      <c r="B16" s="9" t="s">
        <v>795</v>
      </c>
      <c r="C16" s="9"/>
      <c r="D16" s="55"/>
      <c r="E16" s="55"/>
      <c r="F16" s="55"/>
      <c r="G16" s="55"/>
      <c r="H16" s="55"/>
      <c r="I16" s="55"/>
      <c r="J16" s="55"/>
      <c r="K16" s="55"/>
      <c r="L16" s="55"/>
      <c r="M16" s="55"/>
    </row>
    <row r="17" spans="1:13" x14ac:dyDescent="0.3">
      <c r="A17" s="357"/>
      <c r="B17" s="9" t="s">
        <v>1334</v>
      </c>
      <c r="C17" s="9"/>
      <c r="D17" s="55"/>
      <c r="E17" s="55"/>
      <c r="F17" s="55"/>
      <c r="G17" s="55"/>
      <c r="H17" s="55"/>
      <c r="I17" s="55"/>
      <c r="J17" s="55"/>
      <c r="K17" s="55"/>
      <c r="L17" s="55"/>
      <c r="M17" s="55"/>
    </row>
    <row r="18" spans="1:13" x14ac:dyDescent="0.3">
      <c r="A18" s="357"/>
      <c r="B18" s="9" t="s">
        <v>799</v>
      </c>
      <c r="C18" s="9"/>
      <c r="D18" s="55"/>
      <c r="E18" s="55"/>
      <c r="F18" s="55"/>
      <c r="G18" s="55"/>
      <c r="H18" s="55"/>
      <c r="I18" s="55"/>
      <c r="J18" s="55"/>
      <c r="K18" s="55"/>
      <c r="L18" s="55"/>
      <c r="M18" s="55"/>
    </row>
    <row r="19" spans="1:13" x14ac:dyDescent="0.3">
      <c r="A19" s="357"/>
      <c r="B19" s="9" t="s">
        <v>800</v>
      </c>
      <c r="C19" s="9"/>
      <c r="D19" s="55"/>
      <c r="E19" s="55"/>
      <c r="F19" s="55"/>
      <c r="G19" s="55"/>
      <c r="H19" s="55"/>
      <c r="I19" s="55"/>
      <c r="J19" s="55"/>
      <c r="K19" s="55"/>
      <c r="L19" s="55"/>
      <c r="M19" s="55"/>
    </row>
    <row r="20" spans="1:13" x14ac:dyDescent="0.3">
      <c r="A20" s="357"/>
      <c r="B20" s="9" t="s">
        <v>367</v>
      </c>
      <c r="C20" s="9"/>
      <c r="D20" s="55"/>
      <c r="E20" s="55"/>
      <c r="F20" s="55"/>
      <c r="G20" s="55"/>
      <c r="H20" s="55"/>
      <c r="I20" s="55"/>
      <c r="J20" s="55"/>
      <c r="K20" s="55"/>
      <c r="L20" s="55"/>
      <c r="M20" s="55"/>
    </row>
    <row r="21" spans="1:13" x14ac:dyDescent="0.3">
      <c r="A21" s="357"/>
      <c r="B21" s="9" t="s">
        <v>152</v>
      </c>
      <c r="C21" s="9"/>
      <c r="D21" s="55"/>
      <c r="E21" s="55"/>
      <c r="F21" s="55"/>
      <c r="G21" s="55"/>
      <c r="H21" s="55"/>
      <c r="I21" s="55"/>
      <c r="J21" s="55"/>
      <c r="K21" s="55"/>
      <c r="L21" s="55"/>
      <c r="M21" s="55"/>
    </row>
    <row r="22" spans="1:13" x14ac:dyDescent="0.3">
      <c r="A22" s="357"/>
      <c r="B22" s="9" t="s">
        <v>1338</v>
      </c>
      <c r="C22" s="9"/>
      <c r="D22" s="55"/>
      <c r="E22" s="55"/>
      <c r="F22" s="55"/>
      <c r="G22" s="55"/>
      <c r="H22" s="55"/>
      <c r="I22" s="55"/>
      <c r="J22" s="55"/>
      <c r="K22" s="55"/>
      <c r="L22" s="55"/>
      <c r="M22" s="55"/>
    </row>
    <row r="23" spans="1:13" x14ac:dyDescent="0.3">
      <c r="A23" s="357"/>
      <c r="B23" s="9" t="s">
        <v>1335</v>
      </c>
      <c r="C23" s="9"/>
      <c r="D23" s="55"/>
      <c r="E23" s="55"/>
      <c r="F23" s="55"/>
      <c r="G23" s="55"/>
      <c r="H23" s="55"/>
      <c r="I23" s="55"/>
      <c r="J23" s="55"/>
      <c r="K23" s="55"/>
      <c r="L23" s="55"/>
      <c r="M23" s="55"/>
    </row>
    <row r="24" spans="1:13" x14ac:dyDescent="0.3">
      <c r="A24" s="357"/>
      <c r="B24" s="9" t="s">
        <v>1339</v>
      </c>
      <c r="C24" s="9"/>
      <c r="D24" s="55"/>
      <c r="E24" s="55"/>
      <c r="F24" s="55"/>
      <c r="G24" s="55"/>
      <c r="H24" s="55"/>
      <c r="I24" s="55"/>
      <c r="J24" s="55"/>
      <c r="K24" s="55"/>
      <c r="L24" s="55"/>
      <c r="M24" s="55"/>
    </row>
    <row r="25" spans="1:13" ht="26.4" x14ac:dyDescent="0.3">
      <c r="A25" s="357"/>
      <c r="B25" s="9" t="s">
        <v>1336</v>
      </c>
      <c r="C25" s="9"/>
      <c r="D25" s="55"/>
      <c r="E25" s="55"/>
      <c r="F25" s="55"/>
      <c r="G25" s="55"/>
      <c r="H25" s="55"/>
      <c r="I25" s="55"/>
      <c r="J25" s="55"/>
      <c r="K25" s="55"/>
      <c r="L25" s="55"/>
      <c r="M25" s="55"/>
    </row>
    <row r="26" spans="1:13" x14ac:dyDescent="0.3">
      <c r="A26" s="357"/>
      <c r="B26" s="9" t="s">
        <v>1340</v>
      </c>
      <c r="C26" s="9"/>
      <c r="D26" s="55"/>
      <c r="E26" s="55"/>
      <c r="F26" s="55"/>
      <c r="G26" s="55"/>
      <c r="H26" s="55"/>
      <c r="I26" s="55"/>
      <c r="J26" s="55"/>
      <c r="K26" s="55"/>
      <c r="L26" s="55"/>
      <c r="M26" s="55"/>
    </row>
    <row r="27" spans="1:13" x14ac:dyDescent="0.3">
      <c r="A27" s="357"/>
      <c r="B27" s="9" t="s">
        <v>153</v>
      </c>
      <c r="C27" s="9"/>
      <c r="D27" s="55"/>
      <c r="E27" s="55"/>
      <c r="F27" s="55"/>
      <c r="G27" s="55"/>
      <c r="H27" s="55"/>
      <c r="I27" s="55"/>
      <c r="J27" s="55"/>
      <c r="K27" s="55"/>
      <c r="L27" s="55"/>
      <c r="M27" s="55"/>
    </row>
    <row r="28" spans="1:13" x14ac:dyDescent="0.3">
      <c r="A28" s="358"/>
      <c r="B28" s="9" t="s">
        <v>788</v>
      </c>
      <c r="C28" s="9"/>
      <c r="D28" s="55"/>
      <c r="E28" s="55"/>
      <c r="F28" s="55"/>
      <c r="G28" s="55"/>
      <c r="H28" s="55"/>
      <c r="I28" s="55"/>
      <c r="J28" s="55"/>
      <c r="K28" s="55"/>
      <c r="L28" s="55"/>
      <c r="M28" s="55"/>
    </row>
    <row r="29" spans="1:13" x14ac:dyDescent="0.3">
      <c r="A29" s="353" t="s">
        <v>259</v>
      </c>
      <c r="B29" s="9" t="s">
        <v>335</v>
      </c>
      <c r="C29" s="9"/>
      <c r="D29" s="55"/>
      <c r="E29" s="55"/>
      <c r="F29" s="55"/>
      <c r="G29" s="55"/>
      <c r="H29" s="55"/>
      <c r="I29" s="55"/>
      <c r="J29" s="55"/>
      <c r="K29" s="55"/>
      <c r="L29" s="55"/>
      <c r="M29" s="55"/>
    </row>
    <row r="30" spans="1:13" x14ac:dyDescent="0.3">
      <c r="A30" s="353"/>
      <c r="B30" s="9" t="s">
        <v>336</v>
      </c>
      <c r="C30" s="9"/>
      <c r="D30" s="55"/>
      <c r="E30" s="55"/>
      <c r="F30" s="55"/>
      <c r="G30" s="55"/>
      <c r="H30" s="55"/>
      <c r="I30" s="55"/>
      <c r="J30" s="55"/>
      <c r="K30" s="55"/>
      <c r="L30" s="55"/>
      <c r="M30" s="55"/>
    </row>
    <row r="31" spans="1:13" x14ac:dyDescent="0.3">
      <c r="A31" s="353"/>
      <c r="B31" s="9" t="s">
        <v>346</v>
      </c>
      <c r="C31" s="9"/>
      <c r="D31" s="55"/>
      <c r="E31" s="55"/>
      <c r="F31" s="55"/>
      <c r="G31" s="55"/>
      <c r="H31" s="55"/>
      <c r="I31" s="55"/>
      <c r="J31" s="55"/>
      <c r="K31" s="55"/>
      <c r="L31" s="55"/>
      <c r="M31" s="55"/>
    </row>
    <row r="32" spans="1:13" x14ac:dyDescent="0.3">
      <c r="A32" s="353" t="s">
        <v>321</v>
      </c>
      <c r="B32" s="9" t="s">
        <v>155</v>
      </c>
      <c r="C32" s="9"/>
      <c r="D32" s="55"/>
      <c r="E32" s="55"/>
      <c r="F32" s="55"/>
      <c r="G32" s="55"/>
      <c r="H32" s="55"/>
      <c r="I32" s="55"/>
      <c r="J32" s="55"/>
      <c r="K32" s="55"/>
      <c r="L32" s="55"/>
      <c r="M32" s="55"/>
    </row>
    <row r="33" spans="1:13" x14ac:dyDescent="0.3">
      <c r="A33" s="353"/>
      <c r="B33" s="9" t="s">
        <v>337</v>
      </c>
      <c r="C33" s="9"/>
      <c r="D33" s="55"/>
      <c r="E33" s="55"/>
      <c r="F33" s="55"/>
      <c r="G33" s="55"/>
      <c r="H33" s="55"/>
      <c r="I33" s="55"/>
      <c r="J33" s="55"/>
      <c r="K33" s="55"/>
      <c r="L33" s="55"/>
      <c r="M33" s="55"/>
    </row>
    <row r="34" spans="1:13" x14ac:dyDescent="0.3">
      <c r="A34" s="353"/>
      <c r="B34" s="9" t="s">
        <v>334</v>
      </c>
      <c r="C34" s="9"/>
      <c r="D34" s="55"/>
      <c r="E34" s="55"/>
      <c r="F34" s="55"/>
      <c r="G34" s="55"/>
      <c r="H34" s="55"/>
      <c r="I34" s="55"/>
      <c r="J34" s="55"/>
      <c r="K34" s="55"/>
      <c r="L34" s="55"/>
      <c r="M34" s="55"/>
    </row>
    <row r="35" spans="1:13" ht="26.4" x14ac:dyDescent="0.3">
      <c r="A35" s="55" t="s">
        <v>1341</v>
      </c>
      <c r="B35" s="9" t="s">
        <v>799</v>
      </c>
      <c r="C35" s="9"/>
      <c r="D35" s="55"/>
      <c r="E35" s="55"/>
      <c r="F35" s="55"/>
      <c r="G35" s="55"/>
      <c r="H35" s="55"/>
      <c r="I35" s="55"/>
      <c r="J35" s="55"/>
      <c r="K35" s="55"/>
      <c r="L35" s="55"/>
      <c r="M35" s="55"/>
    </row>
    <row r="36" spans="1:13" x14ac:dyDescent="0.3">
      <c r="A36" s="55"/>
      <c r="B36" s="9"/>
      <c r="C36" s="9"/>
      <c r="D36" s="55"/>
      <c r="E36" s="55"/>
      <c r="F36" s="55"/>
      <c r="G36" s="55"/>
      <c r="H36" s="55"/>
      <c r="I36" s="55"/>
      <c r="J36" s="55"/>
      <c r="K36" s="55"/>
      <c r="L36" s="55"/>
      <c r="M36" s="55"/>
    </row>
    <row r="37" spans="1:13" x14ac:dyDescent="0.3">
      <c r="A37" s="55"/>
      <c r="B37" s="9"/>
      <c r="C37" s="9"/>
      <c r="D37" s="55"/>
      <c r="E37" s="55"/>
      <c r="F37" s="55"/>
      <c r="G37" s="55"/>
      <c r="H37" s="55"/>
      <c r="I37" s="55"/>
      <c r="J37" s="55"/>
      <c r="K37" s="55"/>
      <c r="L37" s="55"/>
      <c r="M37" s="55"/>
    </row>
    <row r="38" spans="1:13" x14ac:dyDescent="0.3">
      <c r="A38" s="55"/>
      <c r="B38" s="9"/>
      <c r="C38" s="9"/>
      <c r="D38" s="55"/>
      <c r="E38" s="55"/>
      <c r="F38" s="55"/>
      <c r="G38" s="55"/>
      <c r="H38" s="55"/>
      <c r="I38" s="55"/>
      <c r="J38" s="55"/>
      <c r="K38" s="55"/>
      <c r="L38" s="55"/>
      <c r="M38" s="55"/>
    </row>
    <row r="39" spans="1:13" x14ac:dyDescent="0.3">
      <c r="A39" s="55"/>
      <c r="B39" s="55"/>
      <c r="C39" s="9"/>
      <c r="D39" s="55"/>
      <c r="E39" s="55"/>
      <c r="F39" s="55"/>
      <c r="G39" s="55"/>
      <c r="H39" s="55"/>
      <c r="I39" s="55"/>
      <c r="J39" s="55"/>
      <c r="K39" s="55"/>
      <c r="L39" s="55"/>
      <c r="M39" s="55"/>
    </row>
  </sheetData>
  <mergeCells count="11">
    <mergeCell ref="A29:A31"/>
    <mergeCell ref="A32:A34"/>
    <mergeCell ref="A1:M1"/>
    <mergeCell ref="C3:M3"/>
    <mergeCell ref="C4:C5"/>
    <mergeCell ref="D4:F4"/>
    <mergeCell ref="G4:J4"/>
    <mergeCell ref="K4:M4"/>
    <mergeCell ref="A3:A5"/>
    <mergeCell ref="B3:B5"/>
    <mergeCell ref="A6:A28"/>
  </mergeCells>
  <conditionalFormatting sqref="C2:M2 D4:D5 G4:G5 K4:K5 E5:F5 H5:J5 L5:M5 C6:C39 C40:M65547">
    <cfRule type="containsText" dxfId="105" priority="4" stopIfTrue="1" operator="containsText" text="Non">
      <formula>NOT(ISERROR(SEARCH("Non",C2)))</formula>
    </cfRule>
    <cfRule type="containsText" dxfId="104" priority="5" stopIfTrue="1" operator="containsText" text="Oui">
      <formula>NOT(ISERROR(SEARCH("Oui",C2)))</formula>
    </cfRule>
  </conditionalFormatting>
  <dataValidations count="2">
    <dataValidation type="list" allowBlank="1" showInputMessage="1" showErrorMessage="1" sqref="D6:M65547" xr:uid="{00000000-0002-0000-0800-000000000000}">
      <formula1>COCHE</formula1>
    </dataValidation>
    <dataValidation type="list" allowBlank="1" showInputMessage="1" showErrorMessage="1" sqref="C6:C65547" xr:uid="{00000000-0002-0000-0800-000001000000}">
      <formula1>PENI</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74</vt:i4>
      </vt:variant>
    </vt:vector>
  </HeadingPairs>
  <TitlesOfParts>
    <vt:vector size="108"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A.thermique!AMENAG</vt:lpstr>
      <vt:lpstr>Méthodo!Bleu</vt:lpstr>
      <vt:lpstr>COCHE</vt:lpstr>
      <vt:lpstr>A.thermique!Essai</vt:lpstr>
      <vt:lpstr>Essai</vt:lpstr>
      <vt:lpstr>EX</vt:lpstr>
      <vt:lpstr>FREQ</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Conditions!Zone_d_impression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2023-03-30T12:36:01Z</cp:lastPrinted>
  <dcterms:created xsi:type="dcterms:W3CDTF">2011-01-05T07:14:36Z</dcterms:created>
  <dcterms:modified xsi:type="dcterms:W3CDTF">2023-09-15T09:38:07Z</dcterms:modified>
</cp:coreProperties>
</file>